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pivotCache/pivotCacheDefinition1.xml" ContentType="application/vnd.openxmlformats-officedocument.spreadsheetml.pivotCacheDefinition+xml"/>
  <Override PartName="/xl/pivotCache/pivotCacheDefinition2.xml" ContentType="application/vnd.openxmlformats-officedocument.spreadsheetml.pivotCacheDefinition+xml"/>
  <Override PartName="/xl/pivotCache/pivotCacheDefinition3.xml" ContentType="application/vnd.openxmlformats-officedocument.spreadsheetml.pivotCacheDefinition+xml"/>
  <Override PartName="/xl/pivotCache/pivotCacheDefinition4.xml" ContentType="application/vnd.openxmlformats-officedocument.spreadsheetml.pivotCacheDefinition+xml"/>
  <Override PartName="/xl/pivotCache/pivotCacheDefinition5.xml" ContentType="application/vnd.openxmlformats-officedocument.spreadsheetml.pivotCacheDefinition+xml"/>
  <Override PartName="/xl/pivotCache/pivotCacheDefinition6.xml" ContentType="application/vnd.openxmlformats-officedocument.spreadsheetml.pivotCacheDefinition+xml"/>
  <Override PartName="/xl/pivotCache/pivotCacheDefinition7.xml" ContentType="application/vnd.openxmlformats-officedocument.spreadsheetml.pivotCacheDefinition+xml"/>
  <Override PartName="/xl/pivotCache/pivotCacheDefinition8.xml" ContentType="application/vnd.openxmlformats-officedocument.spreadsheetml.pivotCacheDefinition+xml"/>
  <Override PartName="/xl/pivotCache/pivotCacheDefinition9.xml" ContentType="application/vnd.openxmlformats-officedocument.spreadsheetml.pivotCacheDefinition+xml"/>
  <Override PartName="/xl/pivotCache/pivotCacheDefinition10.xml" ContentType="application/vnd.openxmlformats-officedocument.spreadsheetml.pivotCacheDefinition+xml"/>
  <Override PartName="/xl/pivotCache/pivotCacheDefinition11.xml" ContentType="application/vnd.openxmlformats-officedocument.spreadsheetml.pivotCacheDefinition+xml"/>
  <Override PartName="/xl/pivotCache/pivotCacheDefinition12.xml" ContentType="application/vnd.openxmlformats-officedocument.spreadsheetml.pivotCacheDefinition+xml"/>
  <Override PartName="/xl/pivotCache/pivotCacheDefinition13.xml" ContentType="application/vnd.openxmlformats-officedocument.spreadsheetml.pivotCacheDefinition+xml"/>
  <Override PartName="/xl/pivotCache/pivotCacheDefinition14.xml" ContentType="application/vnd.openxmlformats-officedocument.spreadsheetml.pivotCacheDefinition+xml"/>
  <Override PartName="/xl/pivotCache/pivotCacheDefinition15.xml" ContentType="application/vnd.openxmlformats-officedocument.spreadsheetml.pivotCacheDefinition+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drawings/drawing2.xml" ContentType="application/vnd.openxmlformats-officedocument.drawing+xml"/>
  <Override PartName="/xl/slicers/slicer1.xml" ContentType="application/vnd.ms-excel.slicer+xml"/>
  <Override PartName="/xl/slicers/slicer2.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Ex1.xml" ContentType="application/vnd.ms-office.chartex+xml"/>
  <Override PartName="/xl/charts/style2.xml" ContentType="application/vnd.ms-office.chartstyle+xml"/>
  <Override PartName="/xl/charts/colors2.xml" ContentType="application/vnd.ms-office.chartcolorstyle+xml"/>
  <Override PartName="/xl/charts/chart2.xml" ContentType="application/vnd.openxmlformats-officedocument.drawingml.chart+xml"/>
  <Override PartName="/xl/charts/style3.xml" ContentType="application/vnd.ms-office.chartstyle+xml"/>
  <Override PartName="/xl/charts/colors3.xml" ContentType="application/vnd.ms-office.chartcolorsty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tables/table1.xml" ContentType="application/vnd.openxmlformats-officedocument.spreadsheetml.table+xml"/>
  <Override PartName="/xl/queryTables/queryTable1.xml" ContentType="application/vnd.openxmlformats-officedocument.spreadsheetml.queryTable+xml"/>
  <Override PartName="/xl/pivotTables/pivotTable8.xml" ContentType="application/vnd.openxmlformats-officedocument.spreadsheetml.pivotTable+xml"/>
  <Override PartName="/xl/pivotTables/pivotTable9.xml" ContentType="application/vnd.openxmlformats-officedocument.spreadsheetml.pivotTable+xml"/>
  <Override PartName="/xl/pivotTables/pivotTable10.xml" ContentType="application/vnd.openxmlformats-officedocument.spreadsheetml.pivotTable+xml"/>
  <Override PartName="/xl/drawings/drawing3.xml" ContentType="application/vnd.openxmlformats-officedocument.drawing+xml"/>
  <Override PartName="/xl/slicers/slicer3.xml" ContentType="application/vnd.ms-excel.slicer+xml"/>
  <Override PartName="/xl/charts/chart3.xml" ContentType="application/vnd.openxmlformats-officedocument.drawingml.chart+xml"/>
  <Override PartName="/xl/charts/style4.xml" ContentType="application/vnd.ms-office.chartstyle+xml"/>
  <Override PartName="/xl/charts/colors4.xml" ContentType="application/vnd.ms-office.chartcolorstyle+xml"/>
  <Override PartName="/xl/theme/themeOverride1.xml" ContentType="application/vnd.openxmlformats-officedocument.themeOverride+xml"/>
  <Override PartName="/xl/charts/chart4.xml" ContentType="application/vnd.openxmlformats-officedocument.drawingml.chart+xml"/>
  <Override PartName="/xl/charts/style5.xml" ContentType="application/vnd.ms-office.chartstyle+xml"/>
  <Override PartName="/xl/charts/colors5.xml" ContentType="application/vnd.ms-office.chartcolorstyle+xml"/>
  <Override PartName="/xl/pivotTables/pivotTable11.xml" ContentType="application/vnd.openxmlformats-officedocument.spreadsheetml.pivotTable+xml"/>
  <Override PartName="/xl/pivotTables/pivotTable12.xml" ContentType="application/vnd.openxmlformats-officedocument.spreadsheetml.pivot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customXml/itemProps8.xml" ContentType="application/vnd.openxmlformats-officedocument.customXmlProperties+xml"/>
  <Override PartName="/customXml/itemProps9.xml" ContentType="application/vnd.openxmlformats-officedocument.customXmlProperties+xml"/>
  <Override PartName="/customXml/itemProps10.xml" ContentType="application/vnd.openxmlformats-officedocument.customXmlProperties+xml"/>
  <Override PartName="/customXml/itemProps11.xml" ContentType="application/vnd.openxmlformats-officedocument.customXmlProperties+xml"/>
  <Override PartName="/customXml/itemProps12.xml" ContentType="application/vnd.openxmlformats-officedocument.customXmlProperties+xml"/>
  <Override PartName="/customXml/itemProps13.xml" ContentType="application/vnd.openxmlformats-officedocument.customXmlProperties+xml"/>
  <Override PartName="/customXml/itemProps14.xml" ContentType="application/vnd.openxmlformats-officedocument.customXmlProperties+xml"/>
  <Override PartName="/customXml/itemProps15.xml" ContentType="application/vnd.openxmlformats-officedocument.customXmlProperties+xml"/>
  <Override PartName="/customXml/itemProps16.xml" ContentType="application/vnd.openxmlformats-officedocument.customXmlProperties+xml"/>
  <Override PartName="/customXml/itemProps17.xml" ContentType="application/vnd.openxmlformats-officedocument.customXmlProperties+xml"/>
  <Override PartName="/customXml/itemProps18.xml" ContentType="application/vnd.openxmlformats-officedocument.customXmlProperties+xml"/>
  <Override PartName="/customXml/itemProps19.xml" ContentType="application/vnd.openxmlformats-officedocument.customXmlProperties+xml"/>
  <Override PartName="/customXml/itemProps20.xml" ContentType="application/vnd.openxmlformats-officedocument.customXmlProperties+xml"/>
  <Override PartName="/customXml/itemProps21.xml" ContentType="application/vnd.openxmlformats-officedocument.customXmlProperties+xml"/>
  <Override PartName="/customXml/itemProps22.xml" ContentType="application/vnd.openxmlformats-officedocument.customXmlProperties+xml"/>
  <Override PartName="/customXml/itemProps23.xml" ContentType="application/vnd.openxmlformats-officedocument.customXmlProperties+xml"/>
  <Override PartName="/customXml/itemProps24.xml" ContentType="application/vnd.openxmlformats-officedocument.customXmlProperties+xml"/>
  <Override PartName="/customXml/itemProps25.xml" ContentType="application/vnd.openxmlformats-officedocument.customXmlProperties+xml"/>
  <Override PartName="/customXml/itemProps26.xml" ContentType="application/vnd.openxmlformats-officedocument.customXmlProperties+xml"/>
  <Override PartName="/customXml/itemProps27.xml" ContentType="application/vnd.openxmlformats-officedocument.customXmlProperties+xml"/>
  <Override PartName="/customXml/itemProps28.xml" ContentType="application/vnd.openxmlformats-officedocument.customXmlProperties+xml"/>
  <Override PartName="/customXml/itemProps29.xml" ContentType="application/vnd.openxmlformats-officedocument.customXmlProperties+xml"/>
  <Override PartName="/customXml/itemProps30.xml" ContentType="application/vnd.openxmlformats-officedocument.customXmlProperties+xml"/>
  <Override PartName="/customXml/itemProps31.xml" ContentType="application/vnd.openxmlformats-officedocument.customXmlProperties+xml"/>
  <Override PartName="/customXml/itemProps32.xml" ContentType="application/vnd.openxmlformats-officedocument.customXmlProperties+xml"/>
  <Override PartName="/customXml/itemProps33.xml" ContentType="application/vnd.openxmlformats-officedocument.customXmlProperties+xml"/>
  <Override PartName="/customXml/itemProps34.xml" ContentType="application/vnd.openxmlformats-officedocument.customXmlProperties+xml"/>
  <Override PartName="/customXml/itemProps35.xml" ContentType="application/vnd.openxmlformats-officedocument.customXmlProperties+xml"/>
  <Override PartName="/customXml/itemProps36.xml" ContentType="application/vnd.openxmlformats-officedocument.customXmlProperties+xml"/>
  <Override PartName="/customXml/itemProps37.xml" ContentType="application/vnd.openxmlformats-officedocument.customXmlProperties+xml"/>
  <Override PartName="/customXml/itemProps38.xml" ContentType="application/vnd.openxmlformats-officedocument.customXmlProperties+xml"/>
  <Override PartName="/customXml/itemProps39.xml" ContentType="application/vnd.openxmlformats-officedocument.customXmlProperties+xml"/>
  <Override PartName="/customXml/itemProps40.xml" ContentType="application/vnd.openxmlformats-officedocument.customXmlProperties+xml"/>
  <Override PartName="/customXml/itemProps41.xml" ContentType="application/vnd.openxmlformats-officedocument.customXmlProperties+xml"/>
  <Override PartName="/customXml/itemProps42.xml" ContentType="application/vnd.openxmlformats-officedocument.customXmlProperties+xml"/>
  <Override PartName="/customXml/itemProps43.xml" ContentType="application/vnd.openxmlformats-officedocument.customXmlProperties+xml"/>
  <Override PartName="/customXml/itemProps44.xml" ContentType="application/vnd.openxmlformats-officedocument.customXmlProperties+xml"/>
  <Override PartName="/customXml/itemProps45.xml" ContentType="application/vnd.openxmlformats-officedocument.customXmlProperties+xml"/>
  <Override PartName="/customXml/itemProps46.xml" ContentType="application/vnd.openxmlformats-officedocument.customXmlProperties+xml"/>
  <Override PartName="/customXml/itemProps47.xml" ContentType="application/vnd.openxmlformats-officedocument.customXmlProperties+xml"/>
  <Override PartName="/customXml/itemProps48.xml" ContentType="application/vnd.openxmlformats-officedocument.customXmlProperties+xml"/>
  <Override PartName="/customXml/itemProps49.xml" ContentType="application/vnd.openxmlformats-officedocument.customXmlProperties+xml"/>
  <Override PartName="/customXml/itemProps50.xml" ContentType="application/vnd.openxmlformats-officedocument.customXmlProperties+xml"/>
  <Override PartName="/customXml/itemProps51.xml" ContentType="application/vnd.openxmlformats-officedocument.customXmlProperties+xml"/>
  <Override PartName="/customXml/itemProps52.xml" ContentType="application/vnd.openxmlformats-officedocument.customXmlProperties+xml"/>
  <Override PartName="/customXml/itemProps53.xml" ContentType="application/vnd.openxmlformats-officedocument.customXmlProperties+xml"/>
  <Override PartName="/xl/volatileDependencies.xml" ContentType="application/vnd.openxmlformats-officedocument.spreadsheetml.volatileDependenc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hidePivotFieldList="1" defaultThemeVersion="166925"/>
  <mc:AlternateContent xmlns:mc="http://schemas.openxmlformats.org/markup-compatibility/2006">
    <mc:Choice Requires="x15">
      <x15ac:absPath xmlns:x15ac="http://schemas.microsoft.com/office/spreadsheetml/2010/11/ac" url="C:\Users\Computer\Documents\my excel notes and work\_Finished_Spreadsheets_\"/>
    </mc:Choice>
  </mc:AlternateContent>
  <xr:revisionPtr revIDLastSave="0" documentId="13_ncr:1_{894E15A3-899C-4835-B07F-CC9A58B7B201}" xr6:coauthVersionLast="45" xr6:coauthVersionMax="45" xr10:uidLastSave="{00000000-0000-0000-0000-000000000000}"/>
  <workbookProtection workbookAlgorithmName="SHA-512" workbookHashValue="dyZKgZ/OTHiZGM5O0BOXxxpQd7ntUjT8hgjElMX8Bl3xAb6H3HEf2VIKxLSv8Wy8dc+83vvz+Au9vNuvfmpqVA==" workbookSaltValue="4jhJlFhkPybSLKeNOoc7wA==" workbookSpinCount="100000" lockStructure="1"/>
  <bookViews>
    <workbookView xWindow="-120" yWindow="-120" windowWidth="24240" windowHeight="13140" xr2:uid="{02221212-7FC4-4D7E-9E2D-91D8EEE95371}"/>
  </bookViews>
  <sheets>
    <sheet name="Welcome" sheetId="20" r:id="rId1"/>
    <sheet name="Employee - Metrics" sheetId="13" r:id="rId2"/>
    <sheet name="Employee - Charts" sheetId="17" r:id="rId3"/>
    <sheet name="Employee Data" sheetId="16" state="hidden" r:id="rId4"/>
    <sheet name="Category - Metrics" sheetId="14" r:id="rId5"/>
    <sheet name="Category Data" sheetId="19" state="hidden" r:id="rId6"/>
    <sheet name="Customers" sheetId="1" state="hidden" r:id="rId7"/>
    <sheet name="Categories" sheetId="2" state="hidden" r:id="rId8"/>
    <sheet name="Employees" sheetId="3" state="hidden" r:id="rId9"/>
    <sheet name="OrderDetails" sheetId="4" state="hidden" r:id="rId10"/>
    <sheet name="Orders" sheetId="5" state="hidden" r:id="rId11"/>
    <sheet name="Products" sheetId="6" state="hidden" r:id="rId12"/>
    <sheet name="Shippers" sheetId="7" state="hidden" r:id="rId13"/>
    <sheet name="Suppliers" sheetId="8" state="hidden" r:id="rId14"/>
  </sheets>
  <definedNames>
    <definedName name="_xlchart.v1.0" hidden="1">'Employee Data'!$A$20:$B$89</definedName>
    <definedName name="_xlchart.v1.1" hidden="1">'Employee Data'!$C$19</definedName>
    <definedName name="_xlchart.v1.2" hidden="1">'Employee Data'!$C$20:$C$89</definedName>
    <definedName name="_xlcn.WorksheetConnection_w3schoolsDatabase.xlsxCategories1" hidden="1">Categories[]</definedName>
    <definedName name="_xlcn.WorksheetConnection_w3schoolsDatabase.xlsxCustomers1" hidden="1">Customers[]</definedName>
    <definedName name="_xlcn.WorksheetConnection_w3schoolsDatabase.xlsxEmployees1" hidden="1">Employees[]</definedName>
    <definedName name="_xlcn.WorksheetConnection_w3schoolsDatabase.xlsxOrderDetails1" hidden="1">OrderDetails[]</definedName>
    <definedName name="_xlcn.WorksheetConnection_w3schoolsDatabase.xlsxProducts1" hidden="1">Products[]</definedName>
    <definedName name="_xlcn.WorksheetConnection_w3schoolsDatabase.xlsxShippers1" hidden="1">Shippers[]</definedName>
    <definedName name="_xlcn.WorksheetConnection_w3schoolsDatabase.xlsxSuppliers1" hidden="1">Suppliers[]</definedName>
    <definedName name="ExternalData_1" localSheetId="3" hidden="1">'Employee Data'!$A$19:$C$89</definedName>
    <definedName name="Slicer_CategoryName">#N/A</definedName>
    <definedName name="Slicer_CategoryName1">#N/A</definedName>
    <definedName name="Slicer_NameLabel">#N/A</definedName>
    <definedName name="Slicer_ProductName">#N/A</definedName>
    <definedName name="SunburstTotalSales">'Employee Data'!$E$19</definedName>
  </definedNames>
  <calcPr calcId="191029"/>
  <pivotCaches>
    <pivotCache cacheId="0" r:id="rId15"/>
    <pivotCache cacheId="1" r:id="rId16"/>
    <pivotCache cacheId="3" r:id="rId17"/>
    <pivotCache cacheId="4" r:id="rId18"/>
    <pivotCache cacheId="5" r:id="rId19"/>
    <pivotCache cacheId="6" r:id="rId20"/>
    <pivotCache cacheId="7" r:id="rId21"/>
    <pivotCache cacheId="8" r:id="rId22"/>
    <pivotCache cacheId="9" r:id="rId23"/>
    <pivotCache cacheId="10" r:id="rId24"/>
    <pivotCache cacheId="11" r:id="rId25"/>
    <pivotCache cacheId="12" r:id="rId26"/>
    <pivotCache cacheId="35" r:id="rId27"/>
  </pivotCaches>
  <extLst>
    <ext xmlns:x14="http://schemas.microsoft.com/office/spreadsheetml/2009/9/main" uri="{876F7934-8845-4945-9796-88D515C7AA90}">
      <x14:pivotCaches>
        <pivotCache cacheId="13" r:id="rId28"/>
        <pivotCache cacheId="14" r:id="rId29"/>
      </x14:pivotCaches>
    </ext>
    <ext xmlns:x14="http://schemas.microsoft.com/office/spreadsheetml/2009/9/main" uri="{BBE1A952-AA13-448e-AADC-164F8A28A991}">
      <x14:slicerCaches>
        <x14:slicerCache r:id="rId30"/>
        <x14:slicerCache r:id="rId31"/>
        <x14:slicerCache r:id="rId32"/>
      </x14:slicerCaches>
    </ex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33"/>
      </x15:slicerCaches>
    </ex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mMeasures_7c8be814-a477-4321-a91b-3a952d2dc5c8" name="mMeasures" connection="Query - mMeasures"/>
          <x15:modelTable id="dDate_c232e29d-d19c-4a13-a53b-ffc70d637e09" name="dDate" connection="Query - dDate"/>
          <x15:modelTable id="Orders_2e6fd743-2454-4fd5-948b-b8a18fc31a1f" name="Orders" connection="Query - Orders"/>
          <x15:modelTable id="Suppliers" name="Suppliers" connection="WorksheetConnection_w3schools Database.xlsx!Suppliers"/>
          <x15:modelTable id="Shippers" name="Shippers" connection="WorksheetConnection_w3schools Database.xlsx!Shippers"/>
          <x15:modelTable id="Products" name="Products" connection="WorksheetConnection_w3schools Database.xlsx!Products"/>
          <x15:modelTable id="OrderDetails" name="OrderDetails" connection="WorksheetConnection_w3schools Database.xlsx!OrderDetails"/>
          <x15:modelTable id="Employees" name="Employees" connection="WorksheetConnection_w3schools Database.xlsx!Employees"/>
          <x15:modelTable id="Customers" name="Customers" connection="WorksheetConnection_w3schools Database.xlsx!Customers"/>
          <x15:modelTable id="Categories" name="Categories" connection="WorksheetConnection_w3schools Database.xlsx!Categories"/>
        </x15:modelTables>
        <x15:modelRelationships>
          <x15:modelRelationship fromTable="OrderDetails" fromColumn="ProductID" toTable="Products" toColumn="ProductID"/>
          <x15:modelRelationship fromTable="OrderDetails" fromColumn="OrderID" toTable="Orders" toColumn="OrderID"/>
          <x15:modelRelationship fromTable="Products" fromColumn="CategoryID" toTable="Categories" toColumn="CategoryID"/>
          <x15:modelRelationship fromTable="Products" fromColumn="SupplierID" toTable="Suppliers" toColumn="SupplierID"/>
          <x15:modelRelationship fromTable="Orders" fromColumn="OrderDate" toTable="dDate" toColumn="Date"/>
          <x15:modelRelationship fromTable="Orders" fromColumn="EmployeeID" toTable="Employees" toColumn="EmployeeID"/>
          <x15:modelRelationship fromTable="Orders" fromColumn="CustomerID" toTable="Customers" toColumn="CustomerID"/>
          <x15:modelRelationship fromTable="Orders" fromColumn="ShipperID" toTable="Shippers" toColumn="ShipperID"/>
        </x15:modelRelationship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54" i="17" l="1"/>
  <c r="B1" i="14"/>
  <c r="C1" i="14"/>
  <c r="B5" i="14" l="1"/>
  <c r="M70" i="14"/>
  <c r="B70" i="14"/>
  <c r="B1" i="17"/>
  <c r="B32" i="17" l="1"/>
  <c r="B5" i="17"/>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981535FD-A619-4441-B9A0-818CC100D00E}" keepAlive="1" name="Query - BuildTableForSunburst" description="Connection to the 'BuildTableForSunburst' query in the workbook." type="5" refreshedVersion="6" background="1" saveData="1">
    <dbPr connection="Provider=Microsoft.Mashup.OleDb.1;Data Source=$Workbook$;Location=BuildTableForSunburst;Extended Properties=&quot;&quot;" command="SELECT * FROM [BuildTableForSunburst]"/>
  </connection>
  <connection id="2" xr16:uid="{6104FE4C-FF2D-45E3-AD02-809CE83D327B}" keepAlive="1" name="Query - dCategories" description="Connection to the 'dCategories' query in the workbook." type="5" refreshedVersion="0" background="1">
    <dbPr connection="Provider=Microsoft.Mashup.OleDb.1;Data Source=$Workbook$;Location=dCategories;Extended Properties=&quot;&quot;" command="SELECT * FROM [dCategories]"/>
  </connection>
  <connection id="3" xr16:uid="{92A6889A-BA44-4892-AB0A-3FCD4CC9BD49}" name="Query - dDate" description="Connection to the 'dDate' query in the workbook." type="100" refreshedVersion="6" minRefreshableVersion="5">
    <extLst>
      <ext xmlns:x15="http://schemas.microsoft.com/office/spreadsheetml/2010/11/main" uri="{DE250136-89BD-433C-8126-D09CA5730AF9}">
        <x15:connection id="8dcbf276-0e19-4ce9-abaa-839ef54f280c"/>
      </ext>
    </extLst>
  </connection>
  <connection id="4" xr16:uid="{4C8F8EA8-6D67-4E4A-8752-A50A8E094E4D}" keepAlive="1" name="Query - dEmployees" description="Connection to the 'dEmployees' query in the workbook." type="5" refreshedVersion="0" background="1">
    <dbPr connection="Provider=Microsoft.Mashup.OleDb.1;Data Source=$Workbook$;Location=dEmployees;Extended Properties=&quot;&quot;" command="SELECT * FROM [dEmployees]"/>
  </connection>
  <connection id="5" xr16:uid="{D55BFEC5-AED2-48B3-B65B-808A8ECA7277}" keepAlive="1" name="Query - dOrderDetails" description="Connection to the 'dOrderDetails' query in the workbook." type="5" refreshedVersion="0" background="1">
    <dbPr connection="Provider=Microsoft.Mashup.OleDb.1;Data Source=$Workbook$;Location=dOrderDetails;Extended Properties=&quot;&quot;" command="SELECT * FROM [dOrderDetails]"/>
  </connection>
  <connection id="6" xr16:uid="{B2609257-C355-4367-A2CF-F2720A73B9ED}" keepAlive="1" name="Query - dProducts" description="Connection to the 'dProducts' query in the workbook." type="5" refreshedVersion="0" background="1">
    <dbPr connection="Provider=Microsoft.Mashup.OleDb.1;Data Source=$Workbook$;Location=dProducts;Extended Properties=&quot;&quot;" command="SELECT * FROM [dProducts]"/>
  </connection>
  <connection id="7" xr16:uid="{E6C0BDDD-103E-447F-889E-0BC3B8369596}" name="Query - mMeasures" description="Connection to the 'mMeasures' query in the workbook." type="100" refreshedVersion="6" minRefreshableVersion="5">
    <extLst>
      <ext xmlns:x15="http://schemas.microsoft.com/office/spreadsheetml/2010/11/main" uri="{DE250136-89BD-433C-8126-D09CA5730AF9}">
        <x15:connection id="706f3330-5d16-44a1-b79a-72375a9a9f75"/>
      </ext>
    </extLst>
  </connection>
  <connection id="8" xr16:uid="{48597B73-C9AC-4519-B6D7-0F25DEC704AB}" name="Query - Orders" description="Connection to the 'Orders' query in the workbook." type="100" refreshedVersion="6" minRefreshableVersion="5">
    <extLst>
      <ext xmlns:x15="http://schemas.microsoft.com/office/spreadsheetml/2010/11/main" uri="{DE250136-89BD-433C-8126-D09CA5730AF9}">
        <x15:connection id="c25c7604-6684-481c-8fc7-f91f9676d1b6"/>
      </ext>
    </extLst>
  </connection>
  <connection id="9" xr16:uid="{28D910E9-7AB3-405B-8405-1561451B1ABA}" keepAlive="1" name="ThisWorkbookDataModel" description="Data Model" type="5" refreshedVersion="6"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 id="10" xr16:uid="{97539D63-C91D-4F61-9370-14E57E034743}" name="WorksheetConnection_w3schools Database.xlsx!Categories" type="102" refreshedVersion="6" minRefreshableVersion="5">
    <extLst>
      <ext xmlns:x15="http://schemas.microsoft.com/office/spreadsheetml/2010/11/main" uri="{DE250136-89BD-433C-8126-D09CA5730AF9}">
        <x15:connection id="Categories">
          <x15:rangePr sourceName="_xlcn.WorksheetConnection_w3schoolsDatabase.xlsxCategories1"/>
        </x15:connection>
      </ext>
    </extLst>
  </connection>
  <connection id="11" xr16:uid="{D0F68A01-F19A-453D-A9DC-9ADD741FE48B}" name="WorksheetConnection_w3schools Database.xlsx!Customers" type="102" refreshedVersion="6" minRefreshableVersion="5">
    <extLst>
      <ext xmlns:x15="http://schemas.microsoft.com/office/spreadsheetml/2010/11/main" uri="{DE250136-89BD-433C-8126-D09CA5730AF9}">
        <x15:connection id="Customers">
          <x15:rangePr sourceName="_xlcn.WorksheetConnection_w3schoolsDatabase.xlsxCustomers1"/>
        </x15:connection>
      </ext>
    </extLst>
  </connection>
  <connection id="12" xr16:uid="{92C8EB6E-9ECF-4841-AE89-DFFC57878C59}" name="WorksheetConnection_w3schools Database.xlsx!Employees" type="102" refreshedVersion="6" minRefreshableVersion="5">
    <extLst>
      <ext xmlns:x15="http://schemas.microsoft.com/office/spreadsheetml/2010/11/main" uri="{DE250136-89BD-433C-8126-D09CA5730AF9}">
        <x15:connection id="Employees">
          <x15:rangePr sourceName="_xlcn.WorksheetConnection_w3schoolsDatabase.xlsxEmployees1"/>
        </x15:connection>
      </ext>
    </extLst>
  </connection>
  <connection id="13" xr16:uid="{1F2675B1-3AC7-4185-9E0B-70A3B0AE681E}" name="WorksheetConnection_w3schools Database.xlsx!OrderDetails" type="102" refreshedVersion="6" minRefreshableVersion="5">
    <extLst>
      <ext xmlns:x15="http://schemas.microsoft.com/office/spreadsheetml/2010/11/main" uri="{DE250136-89BD-433C-8126-D09CA5730AF9}">
        <x15:connection id="OrderDetails">
          <x15:rangePr sourceName="_xlcn.WorksheetConnection_w3schoolsDatabase.xlsxOrderDetails1"/>
        </x15:connection>
      </ext>
    </extLst>
  </connection>
  <connection id="14" xr16:uid="{823AA792-975D-4BBB-BFF5-F91E72A139E8}" name="WorksheetConnection_w3schools Database.xlsx!Products" type="102" refreshedVersion="6" minRefreshableVersion="5">
    <extLst>
      <ext xmlns:x15="http://schemas.microsoft.com/office/spreadsheetml/2010/11/main" uri="{DE250136-89BD-433C-8126-D09CA5730AF9}">
        <x15:connection id="Products">
          <x15:rangePr sourceName="_xlcn.WorksheetConnection_w3schoolsDatabase.xlsxProducts1"/>
        </x15:connection>
      </ext>
    </extLst>
  </connection>
  <connection id="15" xr16:uid="{2A6A77A7-6E01-43AF-8E32-77DF623B93F7}" name="WorksheetConnection_w3schools Database.xlsx!Shippers" type="102" refreshedVersion="6" minRefreshableVersion="5">
    <extLst>
      <ext xmlns:x15="http://schemas.microsoft.com/office/spreadsheetml/2010/11/main" uri="{DE250136-89BD-433C-8126-D09CA5730AF9}">
        <x15:connection id="Shippers">
          <x15:rangePr sourceName="_xlcn.WorksheetConnection_w3schoolsDatabase.xlsxShippers1"/>
        </x15:connection>
      </ext>
    </extLst>
  </connection>
  <connection id="16" xr16:uid="{10A199EE-4F9E-40A3-B315-B975C1E348BF}" name="WorksheetConnection_w3schools Database.xlsx!Suppliers" type="102" refreshedVersion="6" minRefreshableVersion="5">
    <extLst>
      <ext xmlns:x15="http://schemas.microsoft.com/office/spreadsheetml/2010/11/main" uri="{DE250136-89BD-433C-8126-D09CA5730AF9}">
        <x15:connection id="Suppliers">
          <x15:rangePr sourceName="_xlcn.WorksheetConnection_w3schoolsDatabase.xlsxSuppliers1"/>
        </x15:connection>
      </ext>
    </extLst>
  </connection>
</connections>
</file>

<file path=xl/metadata.xml><?xml version="1.0" encoding="utf-8"?>
<metadata xmlns="http://schemas.openxmlformats.org/spreadsheetml/2006/main">
  <metadataTypes count="1">
    <metadataType name="XLMDX" minSupportedVersion="120000" copy="1" pasteAll="1" pasteValues="1" merge="1" splitFirst="1" rowColShift="1" clearFormats="1" clearComments="1" assign="1" coerce="1"/>
  </metadataTypes>
  <metadataStrings count="6">
    <s v="ThisWorkbookDataModel"/>
    <s v="[Measures].[Selected Category Label]"/>
    <s v="{[Categories].[CategoryName].[All]}"/>
    <s v="[Measures].[Selected Category]"/>
    <s v="[Measures].[Selected Product]"/>
    <s v="{[Products].[ProductName].[All]}"/>
  </metadataStrings>
  <mdxMetadata count="3">
    <mdx n="0" f="v">
      <t c="2" fi="0">
        <n x="1"/>
        <n x="2" s="1"/>
      </t>
    </mdx>
    <mdx n="0" f="v">
      <t c="2" fi="0">
        <n x="3"/>
        <n x="2" s="1"/>
      </t>
    </mdx>
    <mdx n="0" f="v">
      <t c="2" fi="0">
        <n x="4"/>
        <n x="5" s="1"/>
      </t>
    </mdx>
  </mdxMetadata>
  <valueMetadata count="3">
    <bk>
      <rc t="1" v="0"/>
    </bk>
    <bk>
      <rc t="1" v="1"/>
    </bk>
    <bk>
      <rc t="1" v="2"/>
    </bk>
  </valueMetadata>
</metadata>
</file>

<file path=xl/sharedStrings.xml><?xml version="1.0" encoding="utf-8"?>
<sst xmlns="http://schemas.openxmlformats.org/spreadsheetml/2006/main" count="2608" uniqueCount="1068">
  <si>
    <t>CustomerID</t>
  </si>
  <si>
    <t>CustomerName</t>
  </si>
  <si>
    <t>ContactName</t>
  </si>
  <si>
    <t>Address</t>
  </si>
  <si>
    <t>City</t>
  </si>
  <si>
    <t>PostalCode</t>
  </si>
  <si>
    <t>Country</t>
  </si>
  <si>
    <t>Poland</t>
  </si>
  <si>
    <t xml:space="preserve">Alfreds Futterkiste  </t>
  </si>
  <si>
    <t xml:space="preserve">Maria Anders  </t>
  </si>
  <si>
    <t xml:space="preserve">Obere Str. 57  </t>
  </si>
  <si>
    <t xml:space="preserve">Berlin  </t>
  </si>
  <si>
    <t xml:space="preserve">Germany </t>
  </si>
  <si>
    <t xml:space="preserve">Ana Trujillo Emparedados y helados  </t>
  </si>
  <si>
    <t xml:space="preserve">Ana Trujillo  </t>
  </si>
  <si>
    <t xml:space="preserve">Avda. de la Constitución 2222  </t>
  </si>
  <si>
    <t xml:space="preserve">México D.F.  </t>
  </si>
  <si>
    <t xml:space="preserve">Mexico </t>
  </si>
  <si>
    <t xml:space="preserve">Antonio Moreno Taquería  </t>
  </si>
  <si>
    <t xml:space="preserve">Antonio Moreno  </t>
  </si>
  <si>
    <t xml:space="preserve">Mataderos 2312  </t>
  </si>
  <si>
    <t xml:space="preserve">Around the Horn  </t>
  </si>
  <si>
    <t xml:space="preserve">Thomas Hardy  </t>
  </si>
  <si>
    <t xml:space="preserve">120 Hanover Sq.  </t>
  </si>
  <si>
    <t xml:space="preserve">London  </t>
  </si>
  <si>
    <t xml:space="preserve">WA1 1DP  </t>
  </si>
  <si>
    <t xml:space="preserve">UK </t>
  </si>
  <si>
    <t xml:space="preserve">Berglunds snabbköp  </t>
  </si>
  <si>
    <t xml:space="preserve">Christina Berglund  </t>
  </si>
  <si>
    <t xml:space="preserve">Berguvsvägen 8  </t>
  </si>
  <si>
    <t xml:space="preserve">Luleå  </t>
  </si>
  <si>
    <t xml:space="preserve">S-958 22  </t>
  </si>
  <si>
    <t xml:space="preserve">Sweden </t>
  </si>
  <si>
    <t xml:space="preserve">Blauer See Delikatessen  </t>
  </si>
  <si>
    <t xml:space="preserve">Hanna Moos  </t>
  </si>
  <si>
    <t xml:space="preserve">Forsterstr. 57  </t>
  </si>
  <si>
    <t xml:space="preserve">Mannheim  </t>
  </si>
  <si>
    <t xml:space="preserve">Blondel père et fils  </t>
  </si>
  <si>
    <t xml:space="preserve">Frédérique Citeaux  </t>
  </si>
  <si>
    <t xml:space="preserve">24, place Kléber  </t>
  </si>
  <si>
    <t xml:space="preserve">Strasbourg  </t>
  </si>
  <si>
    <t xml:space="preserve">France </t>
  </si>
  <si>
    <t xml:space="preserve">Bólido Comidas preparadas  </t>
  </si>
  <si>
    <t xml:space="preserve">Martín Sommer  </t>
  </si>
  <si>
    <t xml:space="preserve">C/ Araquil, 67  </t>
  </si>
  <si>
    <t xml:space="preserve">Madrid  </t>
  </si>
  <si>
    <t xml:space="preserve">Spain </t>
  </si>
  <si>
    <t xml:space="preserve">Bon app'  </t>
  </si>
  <si>
    <t xml:space="preserve">Laurence Lebihans  </t>
  </si>
  <si>
    <t xml:space="preserve">12, rue des Bouchers  </t>
  </si>
  <si>
    <t xml:space="preserve">Marseille  </t>
  </si>
  <si>
    <t xml:space="preserve">Bottom-Dollar Marketse  </t>
  </si>
  <si>
    <t xml:space="preserve">Elizabeth Lincoln  </t>
  </si>
  <si>
    <t xml:space="preserve">23 Tsawassen Blvd.  </t>
  </si>
  <si>
    <t xml:space="preserve">Tsawassen  </t>
  </si>
  <si>
    <t xml:space="preserve">T2F 8M4  </t>
  </si>
  <si>
    <t xml:space="preserve">Canada </t>
  </si>
  <si>
    <t xml:space="preserve">B's Beverages  </t>
  </si>
  <si>
    <t xml:space="preserve">Victoria Ashworth  </t>
  </si>
  <si>
    <t xml:space="preserve">Fauntleroy Circus  </t>
  </si>
  <si>
    <t xml:space="preserve">EC2 5NT  </t>
  </si>
  <si>
    <t xml:space="preserve">Cactus Comidas para llevar  </t>
  </si>
  <si>
    <t xml:space="preserve">Patricio Simpson  </t>
  </si>
  <si>
    <t xml:space="preserve">Cerrito 333  </t>
  </si>
  <si>
    <t xml:space="preserve">Buenos Aires  </t>
  </si>
  <si>
    <t xml:space="preserve">Argentina </t>
  </si>
  <si>
    <t xml:space="preserve">Centro comercial Moctezuma  </t>
  </si>
  <si>
    <t xml:space="preserve">Francisco Chang  </t>
  </si>
  <si>
    <t xml:space="preserve">Sierras de Granada 9993  </t>
  </si>
  <si>
    <t xml:space="preserve">Chop-suey Chinese  </t>
  </si>
  <si>
    <t xml:space="preserve">Yang Wang  </t>
  </si>
  <si>
    <t xml:space="preserve">Hauptstr. 29  </t>
  </si>
  <si>
    <t xml:space="preserve">Bern  </t>
  </si>
  <si>
    <t xml:space="preserve">Switzerland </t>
  </si>
  <si>
    <t xml:space="preserve">Comércio Mineiro  </t>
  </si>
  <si>
    <t xml:space="preserve">Pedro Afonso  </t>
  </si>
  <si>
    <t xml:space="preserve">Av. dos Lusíadas, 23  </t>
  </si>
  <si>
    <t xml:space="preserve">São Paulo  </t>
  </si>
  <si>
    <t xml:space="preserve">05432-043  </t>
  </si>
  <si>
    <t xml:space="preserve">Brazil </t>
  </si>
  <si>
    <t xml:space="preserve">Consolidated Holdings  </t>
  </si>
  <si>
    <t xml:space="preserve">Elizabeth Brown  </t>
  </si>
  <si>
    <t xml:space="preserve">Berkeley Gardens 12 Brewery   </t>
  </si>
  <si>
    <t xml:space="preserve">WX1 6LT  </t>
  </si>
  <si>
    <t xml:space="preserve">Drachenblut Delikatessend  </t>
  </si>
  <si>
    <t xml:space="preserve">Sven Ottlieb  </t>
  </si>
  <si>
    <t xml:space="preserve">Walserweg 21  </t>
  </si>
  <si>
    <t xml:space="preserve">Aachen  </t>
  </si>
  <si>
    <t xml:space="preserve">Du monde entier  </t>
  </si>
  <si>
    <t xml:space="preserve">Janine Labrune  </t>
  </si>
  <si>
    <t xml:space="preserve">67, rue des Cinquante Otages  </t>
  </si>
  <si>
    <t xml:space="preserve">Nantes  </t>
  </si>
  <si>
    <t xml:space="preserve">Eastern Connection  </t>
  </si>
  <si>
    <t xml:space="preserve">Ann Devon  </t>
  </si>
  <si>
    <t xml:space="preserve">35 King George  </t>
  </si>
  <si>
    <t xml:space="preserve">WX3 6FW  </t>
  </si>
  <si>
    <t xml:space="preserve">Ernst Handel  </t>
  </si>
  <si>
    <t xml:space="preserve">Roland Mendel  </t>
  </si>
  <si>
    <t xml:space="preserve">Kirchgasse 6  </t>
  </si>
  <si>
    <t xml:space="preserve">Graz  </t>
  </si>
  <si>
    <t xml:space="preserve">Austria </t>
  </si>
  <si>
    <t xml:space="preserve">Familia Arquibaldo  </t>
  </si>
  <si>
    <t xml:space="preserve">Aria Cruz  </t>
  </si>
  <si>
    <t xml:space="preserve">Rua Orós, 92  </t>
  </si>
  <si>
    <t xml:space="preserve">05442-030  </t>
  </si>
  <si>
    <t xml:space="preserve">FISSA Fabrica Inter. Salchichas S.A.  </t>
  </si>
  <si>
    <t xml:space="preserve">Diego Roel  </t>
  </si>
  <si>
    <t xml:space="preserve">C/ Moralzarzal, 86  </t>
  </si>
  <si>
    <t xml:space="preserve">Folies gourmandes  </t>
  </si>
  <si>
    <t xml:space="preserve">Martine Rancé  </t>
  </si>
  <si>
    <t xml:space="preserve">184, chaussée de Tournai  </t>
  </si>
  <si>
    <t xml:space="preserve">Lille  </t>
  </si>
  <si>
    <t xml:space="preserve">Folk och fä HB  </t>
  </si>
  <si>
    <t xml:space="preserve">Maria Larsson  </t>
  </si>
  <si>
    <t xml:space="preserve">Åkergatan 24  </t>
  </si>
  <si>
    <t xml:space="preserve">Bräcke  </t>
  </si>
  <si>
    <t xml:space="preserve">S-844 67  </t>
  </si>
  <si>
    <t xml:space="preserve">Frankenversand  </t>
  </si>
  <si>
    <t xml:space="preserve">Peter Franken  </t>
  </si>
  <si>
    <t xml:space="preserve">Berliner Platz 43  </t>
  </si>
  <si>
    <t xml:space="preserve">München  </t>
  </si>
  <si>
    <t xml:space="preserve">France restauration  </t>
  </si>
  <si>
    <t xml:space="preserve">Carine Schmitt  </t>
  </si>
  <si>
    <t xml:space="preserve">54, rue Royale  </t>
  </si>
  <si>
    <t xml:space="preserve">Franchi S.p.A.  </t>
  </si>
  <si>
    <t xml:space="preserve">Paolo Accorti  </t>
  </si>
  <si>
    <t xml:space="preserve">Via Monte Bianco 34  </t>
  </si>
  <si>
    <t xml:space="preserve">Torino  </t>
  </si>
  <si>
    <t xml:space="preserve">Italy </t>
  </si>
  <si>
    <t xml:space="preserve">Furia Bacalhau e Frutos do Mar  </t>
  </si>
  <si>
    <t xml:space="preserve">Lino Rodriguez   </t>
  </si>
  <si>
    <t xml:space="preserve">Jardim das rosas n. 32  </t>
  </si>
  <si>
    <t xml:space="preserve">Lisboa  </t>
  </si>
  <si>
    <t xml:space="preserve">Portugal </t>
  </si>
  <si>
    <t xml:space="preserve">Galería del gastrónomo  </t>
  </si>
  <si>
    <t xml:space="preserve">Eduardo Saavedra  </t>
  </si>
  <si>
    <t xml:space="preserve">Rambla de Cataluña, 23  </t>
  </si>
  <si>
    <t xml:space="preserve">Barcelona  </t>
  </si>
  <si>
    <t xml:space="preserve">Godos Cocina Típica  </t>
  </si>
  <si>
    <t xml:space="preserve">José Pedro Freyre  </t>
  </si>
  <si>
    <t xml:space="preserve">C/ Romero, 33  </t>
  </si>
  <si>
    <t xml:space="preserve">Sevilla  </t>
  </si>
  <si>
    <t xml:space="preserve">Gourmet Lanchonetes  </t>
  </si>
  <si>
    <t xml:space="preserve">André Fonseca  </t>
  </si>
  <si>
    <t xml:space="preserve">Av. Brasil, 442  </t>
  </si>
  <si>
    <t xml:space="preserve">Campinas  </t>
  </si>
  <si>
    <t xml:space="preserve">04876-786  </t>
  </si>
  <si>
    <t xml:space="preserve">Great Lakes Food Market  </t>
  </si>
  <si>
    <t xml:space="preserve">Howard Snyder  </t>
  </si>
  <si>
    <t xml:space="preserve">2732 Baker Blvd.  </t>
  </si>
  <si>
    <t xml:space="preserve">Eugene  </t>
  </si>
  <si>
    <t xml:space="preserve">USA </t>
  </si>
  <si>
    <t xml:space="preserve">GROSELLA-Restaurante  </t>
  </si>
  <si>
    <t xml:space="preserve">Manuel Pereira  </t>
  </si>
  <si>
    <t xml:space="preserve">5ª Ave. Los Palos Grandes  </t>
  </si>
  <si>
    <t xml:space="preserve">Caracas  </t>
  </si>
  <si>
    <t xml:space="preserve">Venezuela </t>
  </si>
  <si>
    <t xml:space="preserve">Hanari Carnes  </t>
  </si>
  <si>
    <t xml:space="preserve">Mario Pontes  </t>
  </si>
  <si>
    <t xml:space="preserve">Rua do Paço, 67  </t>
  </si>
  <si>
    <t xml:space="preserve">Rio de Janeiro  </t>
  </si>
  <si>
    <t xml:space="preserve">05454-876  </t>
  </si>
  <si>
    <t xml:space="preserve">HILARIÓN-Abastos  </t>
  </si>
  <si>
    <t xml:space="preserve">Carlos Hernández  </t>
  </si>
  <si>
    <t xml:space="preserve">Carrera 22 con Ave. Carlos Soublette #8-35  </t>
  </si>
  <si>
    <t xml:space="preserve">San Cristóbal  </t>
  </si>
  <si>
    <t xml:space="preserve">Hungry Coyote Import Store  </t>
  </si>
  <si>
    <t xml:space="preserve">Yoshi Latimer  </t>
  </si>
  <si>
    <t xml:space="preserve">City Center Plaza 516 Main St.  </t>
  </si>
  <si>
    <t xml:space="preserve">Elgin  </t>
  </si>
  <si>
    <t xml:space="preserve">Hungry Owl All-Night Grocers  </t>
  </si>
  <si>
    <t xml:space="preserve">Patricia McKenna  </t>
  </si>
  <si>
    <t xml:space="preserve">8 Johnstown Road  </t>
  </si>
  <si>
    <t xml:space="preserve">Cork  </t>
  </si>
  <si>
    <t xml:space="preserve">  </t>
  </si>
  <si>
    <t xml:space="preserve">Ireland </t>
  </si>
  <si>
    <t xml:space="preserve">Island Trading  </t>
  </si>
  <si>
    <t xml:space="preserve">Helen Bennett  </t>
  </si>
  <si>
    <t xml:space="preserve">Garden House Crowther Way  </t>
  </si>
  <si>
    <t xml:space="preserve">Cowes  </t>
  </si>
  <si>
    <t xml:space="preserve">PO31 7PJ  </t>
  </si>
  <si>
    <t xml:space="preserve">Königlich Essen  </t>
  </si>
  <si>
    <t xml:space="preserve">Philip Cramer  </t>
  </si>
  <si>
    <t xml:space="preserve">Maubelstr. 90  </t>
  </si>
  <si>
    <t xml:space="preserve">Brandenburg  </t>
  </si>
  <si>
    <t xml:space="preserve">La corne d'abondance  </t>
  </si>
  <si>
    <t xml:space="preserve">Daniel Tonini  </t>
  </si>
  <si>
    <t xml:space="preserve">67, avenue de l'Europe  </t>
  </si>
  <si>
    <t xml:space="preserve">Versailles  </t>
  </si>
  <si>
    <t xml:space="preserve">La maison d'Asie  </t>
  </si>
  <si>
    <t xml:space="preserve">Annette Roulet  </t>
  </si>
  <si>
    <t xml:space="preserve">1 rue Alsace-Lorraine  </t>
  </si>
  <si>
    <t xml:space="preserve">Toulouse  </t>
  </si>
  <si>
    <t xml:space="preserve">Laughing Bacchus Wine Cellars  </t>
  </si>
  <si>
    <t xml:space="preserve">Yoshi Tannamuri  </t>
  </si>
  <si>
    <t xml:space="preserve">1900 Oak St.  </t>
  </si>
  <si>
    <t xml:space="preserve">Vancouver  </t>
  </si>
  <si>
    <t xml:space="preserve">V3F 2K1  </t>
  </si>
  <si>
    <t xml:space="preserve">Lazy K Kountry Store  </t>
  </si>
  <si>
    <t xml:space="preserve">John Steel  </t>
  </si>
  <si>
    <t xml:space="preserve">12 Orchestra Terrace  </t>
  </si>
  <si>
    <t xml:space="preserve">Walla Walla  </t>
  </si>
  <si>
    <t xml:space="preserve">Lehmanns Marktstand  </t>
  </si>
  <si>
    <t xml:space="preserve">Renate Messner  </t>
  </si>
  <si>
    <t xml:space="preserve">Magazinweg 7  </t>
  </si>
  <si>
    <t xml:space="preserve">Frankfurt a.M.   </t>
  </si>
  <si>
    <t xml:space="preserve">Let's Stop N Shop  </t>
  </si>
  <si>
    <t xml:space="preserve">Jaime Yorres  </t>
  </si>
  <si>
    <t xml:space="preserve">87 Polk St. Suite 5  </t>
  </si>
  <si>
    <t xml:space="preserve">San Francisco  </t>
  </si>
  <si>
    <t xml:space="preserve">LILA-Supermercado  </t>
  </si>
  <si>
    <t xml:space="preserve">Carlos González  </t>
  </si>
  <si>
    <t xml:space="preserve">Carrera 52 con Ave. Bolívar #65-98 Llano Largo  </t>
  </si>
  <si>
    <t xml:space="preserve">Barquisimeto  </t>
  </si>
  <si>
    <t xml:space="preserve">LINO-Delicateses  </t>
  </si>
  <si>
    <t xml:space="preserve">Felipe Izquierdo  </t>
  </si>
  <si>
    <t xml:space="preserve">Ave. 5 de Mayo Porlamar  </t>
  </si>
  <si>
    <t xml:space="preserve">I. de Margarita  </t>
  </si>
  <si>
    <t xml:space="preserve">Lonesome Pine Restaurant  </t>
  </si>
  <si>
    <t xml:space="preserve">Fran Wilson  </t>
  </si>
  <si>
    <t xml:space="preserve">89 Chiaroscuro Rd.  </t>
  </si>
  <si>
    <t xml:space="preserve">Portland  </t>
  </si>
  <si>
    <t xml:space="preserve">Magazzini Alimentari Riuniti  </t>
  </si>
  <si>
    <t xml:space="preserve">Giovanni Rovelli  </t>
  </si>
  <si>
    <t xml:space="preserve">Via Ludovico il Moro 22  </t>
  </si>
  <si>
    <t xml:space="preserve">Bergamo  </t>
  </si>
  <si>
    <t xml:space="preserve">Maison Dewey  </t>
  </si>
  <si>
    <t xml:space="preserve">Catherine Dewey  </t>
  </si>
  <si>
    <t xml:space="preserve">Rue Joseph-Bens 532  </t>
  </si>
  <si>
    <t xml:space="preserve">Bruxelles  </t>
  </si>
  <si>
    <t xml:space="preserve">B-1180  </t>
  </si>
  <si>
    <t xml:space="preserve">Belgium </t>
  </si>
  <si>
    <t xml:space="preserve">Mère Paillarde  </t>
  </si>
  <si>
    <t xml:space="preserve">Jean Fresnière  </t>
  </si>
  <si>
    <t xml:space="preserve">43 rue St. Laurent  </t>
  </si>
  <si>
    <t xml:space="preserve">Montréal  </t>
  </si>
  <si>
    <t xml:space="preserve">H1J 1C3  </t>
  </si>
  <si>
    <t xml:space="preserve">Morgenstern Gesundkost  </t>
  </si>
  <si>
    <t xml:space="preserve">Alexander Feuer  </t>
  </si>
  <si>
    <t xml:space="preserve">Heerstr. 22  </t>
  </si>
  <si>
    <t xml:space="preserve">Leipzig  </t>
  </si>
  <si>
    <t xml:space="preserve">North/South  </t>
  </si>
  <si>
    <t xml:space="preserve">Simon Crowther  </t>
  </si>
  <si>
    <t xml:space="preserve">South House 300 Queensbridge  </t>
  </si>
  <si>
    <t xml:space="preserve">SW7 1RZ  </t>
  </si>
  <si>
    <t xml:space="preserve">Océano Atlántico Ltda.  </t>
  </si>
  <si>
    <t xml:space="preserve">Yvonne Moncada  </t>
  </si>
  <si>
    <t xml:space="preserve">Ing. Gustavo Moncada 8585 Piso 20-A  </t>
  </si>
  <si>
    <t xml:space="preserve">Old World Delicatessen  </t>
  </si>
  <si>
    <t xml:space="preserve">Rene Phillips  </t>
  </si>
  <si>
    <t xml:space="preserve">2743 Bering St.  </t>
  </si>
  <si>
    <t xml:space="preserve">Anchorage  </t>
  </si>
  <si>
    <t xml:space="preserve">Ottilies Käseladen  </t>
  </si>
  <si>
    <t xml:space="preserve">Henriette Pfalzheim  </t>
  </si>
  <si>
    <t xml:space="preserve">Mehrheimerstr. 369  </t>
  </si>
  <si>
    <t xml:space="preserve">Köln  </t>
  </si>
  <si>
    <t xml:space="preserve">Paris spécialités  </t>
  </si>
  <si>
    <t xml:space="preserve">Marie Bertrand  </t>
  </si>
  <si>
    <t xml:space="preserve">265, boulevard Charonne  </t>
  </si>
  <si>
    <t xml:space="preserve">Paris  </t>
  </si>
  <si>
    <t xml:space="preserve">Pericles Comidas clásicas  </t>
  </si>
  <si>
    <t xml:space="preserve">Guillermo Fernández  </t>
  </si>
  <si>
    <t xml:space="preserve">Calle Dr. Jorge Cash 321  </t>
  </si>
  <si>
    <t xml:space="preserve">Piccolo und mehr  </t>
  </si>
  <si>
    <t xml:space="preserve">Georg Pipps  </t>
  </si>
  <si>
    <t xml:space="preserve">Geislweg 14  </t>
  </si>
  <si>
    <t xml:space="preserve">Salzburg  </t>
  </si>
  <si>
    <t xml:space="preserve">Princesa Isabel Vinhoss  </t>
  </si>
  <si>
    <t xml:space="preserve">Isabel de Castro  </t>
  </si>
  <si>
    <t xml:space="preserve">Estrada da saúde n. 58  </t>
  </si>
  <si>
    <t xml:space="preserve">Que Delícia  </t>
  </si>
  <si>
    <t xml:space="preserve">Bernardo Batista  </t>
  </si>
  <si>
    <t xml:space="preserve">Rua da Panificadora, 12  </t>
  </si>
  <si>
    <t xml:space="preserve">02389-673  </t>
  </si>
  <si>
    <t xml:space="preserve">Queen Cozinha  </t>
  </si>
  <si>
    <t xml:space="preserve">Lúcia Carvalho  </t>
  </si>
  <si>
    <t xml:space="preserve">Alameda dos Canàrios, 891  </t>
  </si>
  <si>
    <t xml:space="preserve">05487-020  </t>
  </si>
  <si>
    <t xml:space="preserve">QUICK-Stop  </t>
  </si>
  <si>
    <t xml:space="preserve">Horst Kloss  </t>
  </si>
  <si>
    <t xml:space="preserve">Taucherstraße 10  </t>
  </si>
  <si>
    <t xml:space="preserve">Cunewalde  </t>
  </si>
  <si>
    <t xml:space="preserve">Rancho grande  </t>
  </si>
  <si>
    <t xml:space="preserve">Sergio Gutiérrez  </t>
  </si>
  <si>
    <t xml:space="preserve">Av. del Libertador 900  </t>
  </si>
  <si>
    <t xml:space="preserve">Rattlesnake Canyon Grocery  </t>
  </si>
  <si>
    <t xml:space="preserve">Paula Wilson  </t>
  </si>
  <si>
    <t xml:space="preserve">2817 Milton Dr.  </t>
  </si>
  <si>
    <t xml:space="preserve">Albuquerque  </t>
  </si>
  <si>
    <t xml:space="preserve">Reggiani Caseifici  </t>
  </si>
  <si>
    <t xml:space="preserve">Maurizio Moroni  </t>
  </si>
  <si>
    <t xml:space="preserve">Strada Provinciale 124  </t>
  </si>
  <si>
    <t xml:space="preserve">Reggio Emilia  </t>
  </si>
  <si>
    <t xml:space="preserve">Ricardo Adocicados  </t>
  </si>
  <si>
    <t xml:space="preserve">Janete Limeira  </t>
  </si>
  <si>
    <t xml:space="preserve">Av. Copacabana, 267  </t>
  </si>
  <si>
    <t xml:space="preserve">02389-890  </t>
  </si>
  <si>
    <t xml:space="preserve">Richter Supermarkt  </t>
  </si>
  <si>
    <t xml:space="preserve">Michael Holz  </t>
  </si>
  <si>
    <t xml:space="preserve">Grenzacherweg 237  </t>
  </si>
  <si>
    <t xml:space="preserve">Genève  </t>
  </si>
  <si>
    <t xml:space="preserve">Romero y tomillo  </t>
  </si>
  <si>
    <t xml:space="preserve">Alejandra Camino  </t>
  </si>
  <si>
    <t xml:space="preserve">Gran Vía, 1  </t>
  </si>
  <si>
    <t xml:space="preserve">Santé Gourmet  </t>
  </si>
  <si>
    <t xml:space="preserve">Jonas Bergulfsen  </t>
  </si>
  <si>
    <t xml:space="preserve">Erling Skakkes gate 78  </t>
  </si>
  <si>
    <t xml:space="preserve">Stavern  </t>
  </si>
  <si>
    <t xml:space="preserve">Norway </t>
  </si>
  <si>
    <t xml:space="preserve">Save-a-lot Markets  </t>
  </si>
  <si>
    <t xml:space="preserve">Jose Pavarotti  </t>
  </si>
  <si>
    <t xml:space="preserve">187 Suffolk Ln.  </t>
  </si>
  <si>
    <t xml:space="preserve">Boise  </t>
  </si>
  <si>
    <t xml:space="preserve">Seven Seas Imports  </t>
  </si>
  <si>
    <t xml:space="preserve">Hari Kumar  </t>
  </si>
  <si>
    <t xml:space="preserve">90 Wadhurst Rd.  </t>
  </si>
  <si>
    <t xml:space="preserve">OX15 4NB  </t>
  </si>
  <si>
    <t xml:space="preserve">Simons bistro  </t>
  </si>
  <si>
    <t xml:space="preserve">Jytte Petersen  </t>
  </si>
  <si>
    <t xml:space="preserve">Vinbæltet 34  </t>
  </si>
  <si>
    <t xml:space="preserve">København  </t>
  </si>
  <si>
    <t xml:space="preserve">Denmark </t>
  </si>
  <si>
    <t xml:space="preserve">Spécialités du monde  </t>
  </si>
  <si>
    <t xml:space="preserve">Dominique Perrier  </t>
  </si>
  <si>
    <t xml:space="preserve">25, rue Lauriston  </t>
  </si>
  <si>
    <t xml:space="preserve">Split Rail Beer &amp; Ale  </t>
  </si>
  <si>
    <t xml:space="preserve">Art Braunschweiger  </t>
  </si>
  <si>
    <t xml:space="preserve">P.O. Box 555  </t>
  </si>
  <si>
    <t xml:space="preserve">Lander  </t>
  </si>
  <si>
    <t xml:space="preserve">Suprêmes délices  </t>
  </si>
  <si>
    <t xml:space="preserve">Pascale Cartrain  </t>
  </si>
  <si>
    <t xml:space="preserve">Boulevard Tirou, 255  </t>
  </si>
  <si>
    <t xml:space="preserve">Charleroi  </t>
  </si>
  <si>
    <t xml:space="preserve">B-6000  </t>
  </si>
  <si>
    <t xml:space="preserve">The Big Cheese  </t>
  </si>
  <si>
    <t xml:space="preserve">Liz Nixon  </t>
  </si>
  <si>
    <t xml:space="preserve">89 Jefferson Way Suite 2  </t>
  </si>
  <si>
    <t xml:space="preserve">The Cracker Box  </t>
  </si>
  <si>
    <t xml:space="preserve">Liu Wong  </t>
  </si>
  <si>
    <t xml:space="preserve">55 Grizzly Peak Rd.  </t>
  </si>
  <si>
    <t xml:space="preserve">Butte  </t>
  </si>
  <si>
    <t xml:space="preserve">Toms Spezialitäten  </t>
  </si>
  <si>
    <t xml:space="preserve">Karin Josephs  </t>
  </si>
  <si>
    <t xml:space="preserve">Luisenstr. 48  </t>
  </si>
  <si>
    <t xml:space="preserve">Münster  </t>
  </si>
  <si>
    <t xml:space="preserve">Tortuga Restaurante  </t>
  </si>
  <si>
    <t xml:space="preserve">Miguel Angel Paolino  </t>
  </si>
  <si>
    <t xml:space="preserve">Avda. Azteca 123  </t>
  </si>
  <si>
    <t xml:space="preserve">Tradição Hipermercados  </t>
  </si>
  <si>
    <t xml:space="preserve">Anabela Domingues  </t>
  </si>
  <si>
    <t xml:space="preserve">Av. Inês de Castro, 414  </t>
  </si>
  <si>
    <t xml:space="preserve">05634-030  </t>
  </si>
  <si>
    <t xml:space="preserve">Trail's Head Gourmet Provisioners  </t>
  </si>
  <si>
    <t xml:space="preserve">Helvetius Nagy  </t>
  </si>
  <si>
    <t xml:space="preserve">722 DaVinci Blvd.  </t>
  </si>
  <si>
    <t xml:space="preserve">Kirkland  </t>
  </si>
  <si>
    <t xml:space="preserve">Vaffeljernet  </t>
  </si>
  <si>
    <t xml:space="preserve">Palle Ibsen  </t>
  </si>
  <si>
    <t xml:space="preserve">Smagsløget 45  </t>
  </si>
  <si>
    <t xml:space="preserve">Århus  </t>
  </si>
  <si>
    <t xml:space="preserve">Victuailles en stock  </t>
  </si>
  <si>
    <t xml:space="preserve">Mary Saveley  </t>
  </si>
  <si>
    <t xml:space="preserve">2, rue du Commerce  </t>
  </si>
  <si>
    <t xml:space="preserve">Lyon  </t>
  </si>
  <si>
    <t xml:space="preserve">Vins et alcools Chevalier  </t>
  </si>
  <si>
    <t xml:space="preserve">Paul Henriot  </t>
  </si>
  <si>
    <t xml:space="preserve">59 rue de l'Abbaye  </t>
  </si>
  <si>
    <t xml:space="preserve">Reims  </t>
  </si>
  <si>
    <t xml:space="preserve">Die Wandernde Kuh  </t>
  </si>
  <si>
    <t xml:space="preserve">Rita Müller  </t>
  </si>
  <si>
    <t xml:space="preserve">Adenauerallee 900  </t>
  </si>
  <si>
    <t xml:space="preserve">Stuttgart  </t>
  </si>
  <si>
    <t xml:space="preserve">Wartian Herkku  </t>
  </si>
  <si>
    <t xml:space="preserve">Pirkko Koskitalo  </t>
  </si>
  <si>
    <t xml:space="preserve">Torikatu 38  </t>
  </si>
  <si>
    <t xml:space="preserve">Oulu  </t>
  </si>
  <si>
    <t xml:space="preserve">Finland </t>
  </si>
  <si>
    <t xml:space="preserve">Wellington Importadora  </t>
  </si>
  <si>
    <t xml:space="preserve">Paula Parente  </t>
  </si>
  <si>
    <t xml:space="preserve">Rua do Mercado, 12  </t>
  </si>
  <si>
    <t xml:space="preserve">Resende  </t>
  </si>
  <si>
    <t xml:space="preserve">08737-363  </t>
  </si>
  <si>
    <t xml:space="preserve">White Clover Markets  </t>
  </si>
  <si>
    <t xml:space="preserve">Karl Jablonski  </t>
  </si>
  <si>
    <t xml:space="preserve">305 - 14th Ave. S. Suite 3B  </t>
  </si>
  <si>
    <t xml:space="preserve">Seattle  </t>
  </si>
  <si>
    <t xml:space="preserve">Wilman Kala  </t>
  </si>
  <si>
    <t xml:space="preserve">Matti Karttunen  </t>
  </si>
  <si>
    <t xml:space="preserve">Keskuskatu 45  </t>
  </si>
  <si>
    <t xml:space="preserve">Helsinki  </t>
  </si>
  <si>
    <t xml:space="preserve">Wolski  </t>
  </si>
  <si>
    <t xml:space="preserve">Zbyszek  </t>
  </si>
  <si>
    <t xml:space="preserve">ul. Filtrowa 68  </t>
  </si>
  <si>
    <t xml:space="preserve">Walla  </t>
  </si>
  <si>
    <t xml:space="preserve">01-012  </t>
  </si>
  <si>
    <t>CategoryID</t>
  </si>
  <si>
    <t>CategoryName</t>
  </si>
  <si>
    <t>Description</t>
  </si>
  <si>
    <t xml:space="preserve">Beverages  </t>
  </si>
  <si>
    <t xml:space="preserve">Soft drinks, coffees, teas, beers, and ales </t>
  </si>
  <si>
    <t xml:space="preserve">Condiments  </t>
  </si>
  <si>
    <t xml:space="preserve">Sweet and savory sauces, relishes, spreads, and seasonings </t>
  </si>
  <si>
    <t xml:space="preserve">Confections  </t>
  </si>
  <si>
    <t xml:space="preserve">Desserts, candies, and sweet breads </t>
  </si>
  <si>
    <t xml:space="preserve">Dairy Products  </t>
  </si>
  <si>
    <t xml:space="preserve">Cheeses </t>
  </si>
  <si>
    <t xml:space="preserve">Grains/Cereals  </t>
  </si>
  <si>
    <t xml:space="preserve">Breads, crackers, pasta, and cereal </t>
  </si>
  <si>
    <t xml:space="preserve">Meat/Poultry  </t>
  </si>
  <si>
    <t xml:space="preserve">Prepared meats </t>
  </si>
  <si>
    <t xml:space="preserve">Produce  </t>
  </si>
  <si>
    <t xml:space="preserve">Dried fruit and bean curd </t>
  </si>
  <si>
    <t xml:space="preserve">Seafood  </t>
  </si>
  <si>
    <t xml:space="preserve">Seaweed and fish </t>
  </si>
  <si>
    <t>EmployeeID</t>
  </si>
  <si>
    <t>LastName</t>
  </si>
  <si>
    <t>FirstName</t>
  </si>
  <si>
    <t>BirthDate</t>
  </si>
  <si>
    <t>Photo</t>
  </si>
  <si>
    <t>Notes</t>
  </si>
  <si>
    <t xml:space="preserve">Davolio  </t>
  </si>
  <si>
    <t xml:space="preserve">Nancy  </t>
  </si>
  <si>
    <t xml:space="preserve">EmpID1.pic  </t>
  </si>
  <si>
    <t xml:space="preserve">Education includes a BA in psychology from Colorado State University. She also completed (The Art of the Cold Call). Nancy is a member of 'Toastmasters International'. </t>
  </si>
  <si>
    <t xml:space="preserve">Fuller  </t>
  </si>
  <si>
    <t xml:space="preserve">Andrew  </t>
  </si>
  <si>
    <t xml:space="preserve">2/19/1952  </t>
  </si>
  <si>
    <t xml:space="preserve">EmpID2.pic  </t>
  </si>
  <si>
    <t xml:space="preserve">Andrew received his BTS commercial and a Ph.D. in international marketing from the University of Dallas. He is fluent in French and Italian and reads German. He joined the company as a sales representative, was promoted to sales manager and was then named vice president of sales. Andrew is a member of the Sales Management Roundtable, the Seattle Chamber of Commerce, and the Pacific Rim Importers Association. </t>
  </si>
  <si>
    <t xml:space="preserve">Leverling  </t>
  </si>
  <si>
    <t xml:space="preserve">Janet  </t>
  </si>
  <si>
    <t xml:space="preserve">8/30/1963  </t>
  </si>
  <si>
    <t xml:space="preserve">EmpID3.pic  </t>
  </si>
  <si>
    <t xml:space="preserve">Janet has a BS degree in chemistry from Boston College). She has also completed a certificate program in food retailing management. Janet was hired as a sales associate and was promoted to sales representative. </t>
  </si>
  <si>
    <t xml:space="preserve">Peacock  </t>
  </si>
  <si>
    <t xml:space="preserve">Margaret  </t>
  </si>
  <si>
    <t xml:space="preserve">9/19/1958  </t>
  </si>
  <si>
    <t xml:space="preserve">EmpID4.pic  </t>
  </si>
  <si>
    <t xml:space="preserve">Margaret holds a BA in English literature from Concordia College and an MA from the American Institute of Culinary Arts. She was temporarily assigned to the London office before returning to her permanent post in Seattle. </t>
  </si>
  <si>
    <t xml:space="preserve">Buchanan  </t>
  </si>
  <si>
    <t xml:space="preserve">Steven  </t>
  </si>
  <si>
    <t xml:space="preserve">EmpID5.pic  </t>
  </si>
  <si>
    <t xml:space="preserve">Steven Buchanan graduated from St. Andrews University, Scotland, with a BSC degree. Upon joining the company as a sales representative, he spent 6 months in an orientation program at the Seattle office and then returned to his permanent post in London, where he was promoted to sales manager. Mr. Buchanan has completed the courses 'Successful Telemarketing' and 'International Sales Management'. He is fluent in French. </t>
  </si>
  <si>
    <t xml:space="preserve">Suyama  </t>
  </si>
  <si>
    <t xml:space="preserve">Michael  </t>
  </si>
  <si>
    <t xml:space="preserve">EmpID6.pic  </t>
  </si>
  <si>
    <t xml:space="preserve">Michael is a graduate of Sussex University (MA, economics) and the University of California at Los Angeles (MBA, marketing). He has also taken the courses 'Multi-Cultural Selling' and 'Time Management for the Sales Professional'. He is fluent in Japanese and can read and write French, Portuguese, and Spanish. </t>
  </si>
  <si>
    <t xml:space="preserve">King  </t>
  </si>
  <si>
    <t xml:space="preserve">Robert  </t>
  </si>
  <si>
    <t xml:space="preserve">5/29/1960  </t>
  </si>
  <si>
    <t xml:space="preserve">EmpID7.pic  </t>
  </si>
  <si>
    <t xml:space="preserve">Robert King served in the Peace Corps and traveled extensively before completing his degree in English at the University of Michigan and then joining the company. After completing a course entitled 'Selling in Europe', he was transferred to the London office. </t>
  </si>
  <si>
    <t xml:space="preserve">Callahan  </t>
  </si>
  <si>
    <t xml:space="preserve">Laura  </t>
  </si>
  <si>
    <t xml:space="preserve">EmpID8.pic  </t>
  </si>
  <si>
    <t xml:space="preserve">Laura received a BA in psychology from the University of Washington. She has also completed a course in business French. She reads and writes French. </t>
  </si>
  <si>
    <t xml:space="preserve">Dodsworth  </t>
  </si>
  <si>
    <t xml:space="preserve">Anne  </t>
  </si>
  <si>
    <t xml:space="preserve">EmpID9.pic  </t>
  </si>
  <si>
    <t xml:space="preserve">Anne has a BA degree in English from St. Lawrence College. She is fluent in French and German. </t>
  </si>
  <si>
    <t xml:space="preserve">West  </t>
  </si>
  <si>
    <t xml:space="preserve">Adam  </t>
  </si>
  <si>
    <t xml:space="preserve">9/19/1928  </t>
  </si>
  <si>
    <t xml:space="preserve">EmpID10.pic  </t>
  </si>
  <si>
    <t xml:space="preserve">An old chum </t>
  </si>
  <si>
    <t>OrderDetailID</t>
  </si>
  <si>
    <t>OrderID</t>
  </si>
  <si>
    <t>ProductID</t>
  </si>
  <si>
    <t>Quantity</t>
  </si>
  <si>
    <t>OrderDate</t>
  </si>
  <si>
    <t>ShipperID</t>
  </si>
  <si>
    <t xml:space="preserve">7/15/1996  </t>
  </si>
  <si>
    <t xml:space="preserve">7/16/1996  </t>
  </si>
  <si>
    <t xml:space="preserve">7/17/1996  </t>
  </si>
  <si>
    <t xml:space="preserve">7/18/1996  </t>
  </si>
  <si>
    <t xml:space="preserve">7/19/1996  </t>
  </si>
  <si>
    <t xml:space="preserve">7/22/1996  </t>
  </si>
  <si>
    <t xml:space="preserve">7/23/1996  </t>
  </si>
  <si>
    <t xml:space="preserve">7/24/1996  </t>
  </si>
  <si>
    <t xml:space="preserve">7/25/1996  </t>
  </si>
  <si>
    <t xml:space="preserve">7/26/1996  </t>
  </si>
  <si>
    <t xml:space="preserve">7/29/1996  </t>
  </si>
  <si>
    <t xml:space="preserve">7/30/1996  </t>
  </si>
  <si>
    <t xml:space="preserve">7/31/1996  </t>
  </si>
  <si>
    <t xml:space="preserve">8/13/1996  </t>
  </si>
  <si>
    <t xml:space="preserve">8/14/1996  </t>
  </si>
  <si>
    <t xml:space="preserve">8/15/1996  </t>
  </si>
  <si>
    <t xml:space="preserve">8/16/1996  </t>
  </si>
  <si>
    <t xml:space="preserve">8/19/1996  </t>
  </si>
  <si>
    <t xml:space="preserve">8/20/1996  </t>
  </si>
  <si>
    <t xml:space="preserve">8/21/1996  </t>
  </si>
  <si>
    <t xml:space="preserve">8/22/1996  </t>
  </si>
  <si>
    <t xml:space="preserve">8/23/1996  </t>
  </si>
  <si>
    <t xml:space="preserve">8/26/1996  </t>
  </si>
  <si>
    <t xml:space="preserve">8/27/1996  </t>
  </si>
  <si>
    <t xml:space="preserve">8/28/1996  </t>
  </si>
  <si>
    <t xml:space="preserve">8/29/1996  </t>
  </si>
  <si>
    <t xml:space="preserve">8/30/1996  </t>
  </si>
  <si>
    <t xml:space="preserve">9/13/1996  </t>
  </si>
  <si>
    <t xml:space="preserve">9/16/1996  </t>
  </si>
  <si>
    <t xml:space="preserve">9/17/1996  </t>
  </si>
  <si>
    <t xml:space="preserve">9/18/1996  </t>
  </si>
  <si>
    <t xml:space="preserve">9/19/1996  </t>
  </si>
  <si>
    <t xml:space="preserve">9/20/1996  </t>
  </si>
  <si>
    <t xml:space="preserve">9/23/1996  </t>
  </si>
  <si>
    <t xml:space="preserve">9/24/1996  </t>
  </si>
  <si>
    <t xml:space="preserve">9/25/1996  </t>
  </si>
  <si>
    <t xml:space="preserve">9/26/1996  </t>
  </si>
  <si>
    <t xml:space="preserve">9/27/1996  </t>
  </si>
  <si>
    <t xml:space="preserve">9/30/1996  </t>
  </si>
  <si>
    <t xml:space="preserve">10/14/1996  </t>
  </si>
  <si>
    <t xml:space="preserve">10/15/1996  </t>
  </si>
  <si>
    <t xml:space="preserve">10/16/1996  </t>
  </si>
  <si>
    <t xml:space="preserve">10/17/1996  </t>
  </si>
  <si>
    <t xml:space="preserve">10/18/1996  </t>
  </si>
  <si>
    <t xml:space="preserve">10/21/1996  </t>
  </si>
  <si>
    <t xml:space="preserve">10/22/1996  </t>
  </si>
  <si>
    <t xml:space="preserve">10/23/1996  </t>
  </si>
  <si>
    <t xml:space="preserve">10/24/1996  </t>
  </si>
  <si>
    <t xml:space="preserve">10/25/1996  </t>
  </si>
  <si>
    <t xml:space="preserve">10/28/1996  </t>
  </si>
  <si>
    <t xml:space="preserve">10/29/1996  </t>
  </si>
  <si>
    <t xml:space="preserve">10/30/1996  </t>
  </si>
  <si>
    <t xml:space="preserve">10/31/1996  </t>
  </si>
  <si>
    <t xml:space="preserve">11/13/1996  </t>
  </si>
  <si>
    <t xml:space="preserve">11/14/1996  </t>
  </si>
  <si>
    <t xml:space="preserve">11/15/1996  </t>
  </si>
  <si>
    <t xml:space="preserve">11/18/1996  </t>
  </si>
  <si>
    <t xml:space="preserve">11/19/1996  </t>
  </si>
  <si>
    <t xml:space="preserve">11/20/1996  </t>
  </si>
  <si>
    <t xml:space="preserve">11/21/1996  </t>
  </si>
  <si>
    <t xml:space="preserve">11/22/1996  </t>
  </si>
  <si>
    <t xml:space="preserve">11/25/1996  </t>
  </si>
  <si>
    <t xml:space="preserve">11/26/1996  </t>
  </si>
  <si>
    <t xml:space="preserve">11/27/1996  </t>
  </si>
  <si>
    <t xml:space="preserve">11/28/1996  </t>
  </si>
  <si>
    <t xml:space="preserve">11/29/1996  </t>
  </si>
  <si>
    <t xml:space="preserve">12/13/1996  </t>
  </si>
  <si>
    <t xml:space="preserve">12/16/1996  </t>
  </si>
  <si>
    <t xml:space="preserve">12/17/1996  </t>
  </si>
  <si>
    <t xml:space="preserve">12/18/1996  </t>
  </si>
  <si>
    <t xml:space="preserve">12/19/1996  </t>
  </si>
  <si>
    <t xml:space="preserve">12/20/1996  </t>
  </si>
  <si>
    <t xml:space="preserve">12/23/1996  </t>
  </si>
  <si>
    <t xml:space="preserve">12/24/1996  </t>
  </si>
  <si>
    <t xml:space="preserve">12/25/1996  </t>
  </si>
  <si>
    <t xml:space="preserve">12/26/1996  </t>
  </si>
  <si>
    <t xml:space="preserve">12/27/1996  </t>
  </si>
  <si>
    <t xml:space="preserve">12/30/1996  </t>
  </si>
  <si>
    <t xml:space="preserve">12/31/1996  </t>
  </si>
  <si>
    <t xml:space="preserve">1/13/1997  </t>
  </si>
  <si>
    <t xml:space="preserve">1/14/1997  </t>
  </si>
  <si>
    <t xml:space="preserve">1/15/1997  </t>
  </si>
  <si>
    <t xml:space="preserve">1/16/1997  </t>
  </si>
  <si>
    <t xml:space="preserve">1/17/1997  </t>
  </si>
  <si>
    <t xml:space="preserve">1/20/1997  </t>
  </si>
  <si>
    <t xml:space="preserve">1/21/1997  </t>
  </si>
  <si>
    <t xml:space="preserve">1/22/1997  </t>
  </si>
  <si>
    <t xml:space="preserve">1/23/1997  </t>
  </si>
  <si>
    <t xml:space="preserve">1/24/1997  </t>
  </si>
  <si>
    <t xml:space="preserve">1/27/1997  </t>
  </si>
  <si>
    <t xml:space="preserve">1/28/1997  </t>
  </si>
  <si>
    <t xml:space="preserve">1/29/1997  </t>
  </si>
  <si>
    <t xml:space="preserve">1/30/1997  </t>
  </si>
  <si>
    <t xml:space="preserve">1/31/1997  </t>
  </si>
  <si>
    <t>ProductName</t>
  </si>
  <si>
    <t>SupplierID</t>
  </si>
  <si>
    <t>Unit</t>
  </si>
  <si>
    <t>Price</t>
  </si>
  <si>
    <t xml:space="preserve">Chais  </t>
  </si>
  <si>
    <t xml:space="preserve">10 boxes x 20 bags  </t>
  </si>
  <si>
    <t xml:space="preserve">Chang  </t>
  </si>
  <si>
    <t xml:space="preserve">24 - 12 oz bottles  </t>
  </si>
  <si>
    <t xml:space="preserve">Aniseed Syrup  </t>
  </si>
  <si>
    <t xml:space="preserve">12 - 550 ml bottles  </t>
  </si>
  <si>
    <t xml:space="preserve">Chef Anton's Cajun Seasoning  </t>
  </si>
  <si>
    <t xml:space="preserve">48 - 6 oz jars  </t>
  </si>
  <si>
    <t xml:space="preserve">Chef Anton's Gumbo Mix  </t>
  </si>
  <si>
    <t xml:space="preserve">36 boxes  </t>
  </si>
  <si>
    <t xml:space="preserve">Grandma's Boysenberry Spread  </t>
  </si>
  <si>
    <t xml:space="preserve">12 - 8 oz jars  </t>
  </si>
  <si>
    <t xml:space="preserve">Uncle Bob's Organic Dried Pears  </t>
  </si>
  <si>
    <t xml:space="preserve">12 - 1 lb pkgs.  </t>
  </si>
  <si>
    <t xml:space="preserve">Northwoods Cranberry Sauce  </t>
  </si>
  <si>
    <t xml:space="preserve">12 - 12 oz jars  </t>
  </si>
  <si>
    <t xml:space="preserve">Mishi Kobe Niku  </t>
  </si>
  <si>
    <t xml:space="preserve">18 - 500 g pkgs.  </t>
  </si>
  <si>
    <t xml:space="preserve">Ikura  </t>
  </si>
  <si>
    <t xml:space="preserve">12 - 200 ml jars  </t>
  </si>
  <si>
    <t xml:space="preserve">Queso Cabrales  </t>
  </si>
  <si>
    <t xml:space="preserve">1 kg pkg.  </t>
  </si>
  <si>
    <t xml:space="preserve">Queso Manchego La Pastora  </t>
  </si>
  <si>
    <t xml:space="preserve">10 - 500 g pkgs.  </t>
  </si>
  <si>
    <t xml:space="preserve">Konbu  </t>
  </si>
  <si>
    <t xml:space="preserve">2 kg box  </t>
  </si>
  <si>
    <t xml:space="preserve">Tofu  </t>
  </si>
  <si>
    <t xml:space="preserve">40 - 100 g pkgs.  </t>
  </si>
  <si>
    <t xml:space="preserve">Genen Shouyu  </t>
  </si>
  <si>
    <t xml:space="preserve">24 - 250 ml bottles  </t>
  </si>
  <si>
    <t xml:space="preserve">Pavlova  </t>
  </si>
  <si>
    <t xml:space="preserve">32 - 500 g boxes  </t>
  </si>
  <si>
    <t xml:space="preserve">Alice Mutton  </t>
  </si>
  <si>
    <t xml:space="preserve">20 - 1 kg tins  </t>
  </si>
  <si>
    <t xml:space="preserve">Carnarvon Tigers  </t>
  </si>
  <si>
    <t xml:space="preserve">16 kg pkg.  </t>
  </si>
  <si>
    <t xml:space="preserve">Teatime Chocolate Biscuits  </t>
  </si>
  <si>
    <t xml:space="preserve">10 boxes x 12 pieces  </t>
  </si>
  <si>
    <t xml:space="preserve">Sir Rodney's Marmalade  </t>
  </si>
  <si>
    <t xml:space="preserve">30 gift boxes  </t>
  </si>
  <si>
    <t xml:space="preserve">Sir Rodney's Scones  </t>
  </si>
  <si>
    <t xml:space="preserve">24 pkgs. x 4 pieces  </t>
  </si>
  <si>
    <t xml:space="preserve">Gustaf's Knäckebröd  </t>
  </si>
  <si>
    <t xml:space="preserve">24 - 500 g pkgs.  </t>
  </si>
  <si>
    <t xml:space="preserve">Tunnbröd  </t>
  </si>
  <si>
    <t xml:space="preserve">12 - 250 g pkgs.  </t>
  </si>
  <si>
    <t xml:space="preserve">Guaraná Fantástica  </t>
  </si>
  <si>
    <t xml:space="preserve">12 - 355 ml cans  </t>
  </si>
  <si>
    <t xml:space="preserve">NuNuCa Nuß-Nougat-Creme  </t>
  </si>
  <si>
    <t xml:space="preserve">20 - 450 g glasses  </t>
  </si>
  <si>
    <t xml:space="preserve">Gumbär Gummibärchen  </t>
  </si>
  <si>
    <t xml:space="preserve">100 - 250 g bags  </t>
  </si>
  <si>
    <t xml:space="preserve">Schoggi Schokolade  </t>
  </si>
  <si>
    <t xml:space="preserve">100 - 100 g pieces  </t>
  </si>
  <si>
    <t xml:space="preserve">Rössle Sauerkraut  </t>
  </si>
  <si>
    <t xml:space="preserve">25 - 825 g cans  </t>
  </si>
  <si>
    <t xml:space="preserve">Thüringer Rostbratwurst  </t>
  </si>
  <si>
    <t xml:space="preserve">50 bags x 30 sausgs.  </t>
  </si>
  <si>
    <t xml:space="preserve">Nord-Ost Matjeshering  </t>
  </si>
  <si>
    <t xml:space="preserve">10 - 200 g glasses  </t>
  </si>
  <si>
    <t xml:space="preserve">Gorgonzola Telino  </t>
  </si>
  <si>
    <t xml:space="preserve">12 - 100 g pkgs  </t>
  </si>
  <si>
    <t xml:space="preserve">Mascarpone Fabioli  </t>
  </si>
  <si>
    <t xml:space="preserve">24 - 200 g pkgs.  </t>
  </si>
  <si>
    <t xml:space="preserve">Geitost  </t>
  </si>
  <si>
    <t xml:space="preserve">500 g  </t>
  </si>
  <si>
    <t xml:space="preserve">Sasquatch Ale  </t>
  </si>
  <si>
    <t xml:space="preserve">Steeleye Stout  </t>
  </si>
  <si>
    <t xml:space="preserve">Inlagd Sill  </t>
  </si>
  <si>
    <t xml:space="preserve">24 - 250 g jars  </t>
  </si>
  <si>
    <t xml:space="preserve">Gravad lax  </t>
  </si>
  <si>
    <t xml:space="preserve">12 - 500 g pkgs.  </t>
  </si>
  <si>
    <t xml:space="preserve">Côte de Blaye  </t>
  </si>
  <si>
    <t xml:space="preserve">12 - 75 cl bottles  </t>
  </si>
  <si>
    <t xml:space="preserve">Chartreuse verte  </t>
  </si>
  <si>
    <t xml:space="preserve">750 cc per bottle  </t>
  </si>
  <si>
    <t xml:space="preserve">Boston Crab Meat  </t>
  </si>
  <si>
    <t xml:space="preserve">24 - 4 oz tins  </t>
  </si>
  <si>
    <t xml:space="preserve">Jack's New England Clam Chowder  </t>
  </si>
  <si>
    <t xml:space="preserve">12 - 12 oz cans  </t>
  </si>
  <si>
    <t xml:space="preserve">Singaporean Hokkien Fried Mee  </t>
  </si>
  <si>
    <t xml:space="preserve">32 - 1 kg pkgs.  </t>
  </si>
  <si>
    <t xml:space="preserve">Ipoh Coffee  </t>
  </si>
  <si>
    <t xml:space="preserve">16 - 500 g tins  </t>
  </si>
  <si>
    <t xml:space="preserve">Gula Malacca  </t>
  </si>
  <si>
    <t xml:space="preserve">20 - 2 kg bags  </t>
  </si>
  <si>
    <t xml:space="preserve">Røgede sild  </t>
  </si>
  <si>
    <t xml:space="preserve">1k pkg.  </t>
  </si>
  <si>
    <t xml:space="preserve">Spegesild  </t>
  </si>
  <si>
    <t xml:space="preserve">4 - 450 g glasses  </t>
  </si>
  <si>
    <t xml:space="preserve">Zaanse koeken  </t>
  </si>
  <si>
    <t xml:space="preserve">10 - 4 oz boxes  </t>
  </si>
  <si>
    <t xml:space="preserve">Chocolade  </t>
  </si>
  <si>
    <t xml:space="preserve">10 pkgs.  </t>
  </si>
  <si>
    <t xml:space="preserve">Maxilaku  </t>
  </si>
  <si>
    <t xml:space="preserve">24 - 50 g pkgs.  </t>
  </si>
  <si>
    <t xml:space="preserve">Valkoinen suklaa  </t>
  </si>
  <si>
    <t xml:space="preserve">12 - 100 g bars  </t>
  </si>
  <si>
    <t xml:space="preserve">Manjimup Dried Apples  </t>
  </si>
  <si>
    <t xml:space="preserve">50 - 300 g pkgs.  </t>
  </si>
  <si>
    <t xml:space="preserve">Filo Mix  </t>
  </si>
  <si>
    <t xml:space="preserve">16 - 2 kg boxes  </t>
  </si>
  <si>
    <t xml:space="preserve">Perth Pasties  </t>
  </si>
  <si>
    <t xml:space="preserve">48 pieces  </t>
  </si>
  <si>
    <t xml:space="preserve">Tourtière  </t>
  </si>
  <si>
    <t xml:space="preserve">16 pies  </t>
  </si>
  <si>
    <t xml:space="preserve">Pâté chinois  </t>
  </si>
  <si>
    <t xml:space="preserve">24 boxes x 2 pies  </t>
  </si>
  <si>
    <t xml:space="preserve">Gnocchi di nonna Alice  </t>
  </si>
  <si>
    <t xml:space="preserve">24 - 250 g pkgs.  </t>
  </si>
  <si>
    <t xml:space="preserve">Ravioli Angelo  </t>
  </si>
  <si>
    <t xml:space="preserve">Escargots de Bourgogne  </t>
  </si>
  <si>
    <t xml:space="preserve">24 pieces  </t>
  </si>
  <si>
    <t xml:space="preserve">Raclette Courdavault  </t>
  </si>
  <si>
    <t xml:space="preserve">5 kg pkg.  </t>
  </si>
  <si>
    <t xml:space="preserve">Camembert Pierrot  </t>
  </si>
  <si>
    <t xml:space="preserve">15 - 300 g rounds  </t>
  </si>
  <si>
    <t xml:space="preserve">Sirop d'érable  </t>
  </si>
  <si>
    <t xml:space="preserve">24 - 500 ml bottles  </t>
  </si>
  <si>
    <t xml:space="preserve">Tarte au sucre  </t>
  </si>
  <si>
    <t xml:space="preserve">48 pies  </t>
  </si>
  <si>
    <t xml:space="preserve">Vegie-spread  </t>
  </si>
  <si>
    <t xml:space="preserve">15 - 625 g jars  </t>
  </si>
  <si>
    <t xml:space="preserve">Wimmers gute Semmelknödel  </t>
  </si>
  <si>
    <t xml:space="preserve">20 bags x 4 pieces  </t>
  </si>
  <si>
    <t xml:space="preserve">Louisiana Fiery Hot Pepper Sauce  </t>
  </si>
  <si>
    <t xml:space="preserve">32 - 8 oz bottles  </t>
  </si>
  <si>
    <t xml:space="preserve">Louisiana Hot Spiced Okra  </t>
  </si>
  <si>
    <t xml:space="preserve">24 - 8 oz jars  </t>
  </si>
  <si>
    <t xml:space="preserve">Laughing Lumberjack Lager  </t>
  </si>
  <si>
    <t xml:space="preserve">Scottish Longbreads  </t>
  </si>
  <si>
    <t xml:space="preserve">10 boxes x 8 pieces  </t>
  </si>
  <si>
    <t xml:space="preserve">Gudbrandsdalsost  </t>
  </si>
  <si>
    <t xml:space="preserve">10 kg pkg.  </t>
  </si>
  <si>
    <t xml:space="preserve">Outback Lager  </t>
  </si>
  <si>
    <t xml:space="preserve">24 - 355 ml bottles  </t>
  </si>
  <si>
    <t xml:space="preserve">Fløtemysost  </t>
  </si>
  <si>
    <t xml:space="preserve">Mozzarella di Giovanni  </t>
  </si>
  <si>
    <t xml:space="preserve">Röd Kaviar  </t>
  </si>
  <si>
    <t xml:space="preserve">24 - 150 g jars  </t>
  </si>
  <si>
    <t xml:space="preserve">Longlife Tofu  </t>
  </si>
  <si>
    <t xml:space="preserve">Rhönbräu Klosterbier  </t>
  </si>
  <si>
    <t xml:space="preserve">24 - 0.5 l bottles  </t>
  </si>
  <si>
    <t xml:space="preserve">Lakkalikööri  </t>
  </si>
  <si>
    <t xml:space="preserve">500 ml   </t>
  </si>
  <si>
    <t xml:space="preserve">Original Frankfurter grüne Soße  </t>
  </si>
  <si>
    <t xml:space="preserve">12 boxes  </t>
  </si>
  <si>
    <t>ShipperName</t>
  </si>
  <si>
    <t>Phone</t>
  </si>
  <si>
    <t xml:space="preserve">Speedy Express  </t>
  </si>
  <si>
    <t xml:space="preserve">(503) 555-9831 </t>
  </si>
  <si>
    <t xml:space="preserve">United Package  </t>
  </si>
  <si>
    <t xml:space="preserve">(503) 555-3199 </t>
  </si>
  <si>
    <t xml:space="preserve">Federal Shipping  </t>
  </si>
  <si>
    <t xml:space="preserve">(503) 555-9931 </t>
  </si>
  <si>
    <t>SupplierName</t>
  </si>
  <si>
    <t xml:space="preserve">Exotic Liquid  </t>
  </si>
  <si>
    <t xml:space="preserve">Charlotte Cooper  </t>
  </si>
  <si>
    <t xml:space="preserve">49 Gilbert St.  </t>
  </si>
  <si>
    <t xml:space="preserve">Londona  </t>
  </si>
  <si>
    <t xml:space="preserve">EC1 4SD  </t>
  </si>
  <si>
    <t xml:space="preserve">UK  </t>
  </si>
  <si>
    <t xml:space="preserve">(171) 555-2222 </t>
  </si>
  <si>
    <t xml:space="preserve">New Orleans Cajun Delights  </t>
  </si>
  <si>
    <t xml:space="preserve">Shelley Burke  </t>
  </si>
  <si>
    <t xml:space="preserve">P.O. Box 78934  </t>
  </si>
  <si>
    <t xml:space="preserve">New Orleans  </t>
  </si>
  <si>
    <t xml:space="preserve">USA  </t>
  </si>
  <si>
    <t xml:space="preserve">(100) 555-4822 </t>
  </si>
  <si>
    <t xml:space="preserve">Grandma Kelly's Homestead  </t>
  </si>
  <si>
    <t xml:space="preserve">Regina Murphy  </t>
  </si>
  <si>
    <t xml:space="preserve">707 Oxford Rd.  </t>
  </si>
  <si>
    <t xml:space="preserve">Ann Arbor  </t>
  </si>
  <si>
    <t xml:space="preserve">(313) 555-5735 </t>
  </si>
  <si>
    <t xml:space="preserve">Tokyo Traders  </t>
  </si>
  <si>
    <t xml:space="preserve">Yoshi Nagase  </t>
  </si>
  <si>
    <t xml:space="preserve">9-8 Sekimai Musashino-shi  </t>
  </si>
  <si>
    <t xml:space="preserve">Tokyo  </t>
  </si>
  <si>
    <t xml:space="preserve">Japan  </t>
  </si>
  <si>
    <t xml:space="preserve">(03) 3555-5011 </t>
  </si>
  <si>
    <t xml:space="preserve">Cooperativa de Quesos 'Las Cabras'  </t>
  </si>
  <si>
    <t xml:space="preserve">Antonio del Valle Saavedra   </t>
  </si>
  <si>
    <t xml:space="preserve">Calle del Rosal 4  </t>
  </si>
  <si>
    <t xml:space="preserve">Oviedo  </t>
  </si>
  <si>
    <t xml:space="preserve">Spain  </t>
  </si>
  <si>
    <t xml:space="preserve">(98) 598 76 54 </t>
  </si>
  <si>
    <t xml:space="preserve">Mayumi's  </t>
  </si>
  <si>
    <t xml:space="preserve">Mayumi Ohno  </t>
  </si>
  <si>
    <t xml:space="preserve">92 Setsuko Chuo-ku  </t>
  </si>
  <si>
    <t xml:space="preserve">Osaka  </t>
  </si>
  <si>
    <t xml:space="preserve">(06) 431-7877 </t>
  </si>
  <si>
    <t xml:space="preserve">Pavlova, Ltd.  </t>
  </si>
  <si>
    <t xml:space="preserve">Ian Devling  </t>
  </si>
  <si>
    <t xml:space="preserve">74 Rose St. Moonie Ponds  </t>
  </si>
  <si>
    <t xml:space="preserve">Melbourne  </t>
  </si>
  <si>
    <t xml:space="preserve">Australia  </t>
  </si>
  <si>
    <t xml:space="preserve">(03) 444-2343 </t>
  </si>
  <si>
    <t xml:space="preserve">Specialty Biscuits, Ltd.  </t>
  </si>
  <si>
    <t xml:space="preserve">Peter Wilson  </t>
  </si>
  <si>
    <t xml:space="preserve">29 King's Way  </t>
  </si>
  <si>
    <t xml:space="preserve">Manchester  </t>
  </si>
  <si>
    <t xml:space="preserve">M14 GSD  </t>
  </si>
  <si>
    <t xml:space="preserve">(161) 555-4448 </t>
  </si>
  <si>
    <t xml:space="preserve">PB Knäckebröd AB  </t>
  </si>
  <si>
    <t xml:space="preserve">Lars Peterson  </t>
  </si>
  <si>
    <t xml:space="preserve">Kaloadagatan 13  </t>
  </si>
  <si>
    <t xml:space="preserve">Göteborg  </t>
  </si>
  <si>
    <t xml:space="preserve">S-345 67  </t>
  </si>
  <si>
    <t xml:space="preserve">Sweden   </t>
  </si>
  <si>
    <t xml:space="preserve">031-987 65 43 </t>
  </si>
  <si>
    <t xml:space="preserve">Refrescos Americanas LTDA  </t>
  </si>
  <si>
    <t xml:space="preserve">Carlos Diaz  </t>
  </si>
  <si>
    <t xml:space="preserve">Av. das Americanas 12.890  </t>
  </si>
  <si>
    <t xml:space="preserve">Brazil  </t>
  </si>
  <si>
    <t xml:space="preserve">(11) 555 4640 </t>
  </si>
  <si>
    <t xml:space="preserve">Heli Süßwaren GmbH &amp; Co. KG  </t>
  </si>
  <si>
    <t xml:space="preserve">Petra Winkler  </t>
  </si>
  <si>
    <t xml:space="preserve">Tiergartenstraße 5  </t>
  </si>
  <si>
    <t xml:space="preserve">Germany  </t>
  </si>
  <si>
    <t xml:space="preserve">(010) 9984510 </t>
  </si>
  <si>
    <t xml:space="preserve">Plutzer Lebensmittelgroßmärkte AG  </t>
  </si>
  <si>
    <t xml:space="preserve">Martin Bein  </t>
  </si>
  <si>
    <t xml:space="preserve">Bogenallee 51  </t>
  </si>
  <si>
    <t xml:space="preserve">Frankfurt  </t>
  </si>
  <si>
    <t xml:space="preserve">(069) 992755 </t>
  </si>
  <si>
    <t xml:space="preserve">Nord-Ost-Fisch Handelsgesellschaft mbH  </t>
  </si>
  <si>
    <t xml:space="preserve">Sven Petersen  </t>
  </si>
  <si>
    <t xml:space="preserve">Frahmredder 112a  </t>
  </si>
  <si>
    <t xml:space="preserve">Cuxhaven  </t>
  </si>
  <si>
    <t xml:space="preserve">(04721) 8713 </t>
  </si>
  <si>
    <t xml:space="preserve">Formaggi Fortini s.r.l.  </t>
  </si>
  <si>
    <t xml:space="preserve">Elio Rossi  </t>
  </si>
  <si>
    <t xml:space="preserve">Viale Dante, 75  </t>
  </si>
  <si>
    <t xml:space="preserve">Ravenna  </t>
  </si>
  <si>
    <t xml:space="preserve">Italy  </t>
  </si>
  <si>
    <t xml:space="preserve">(0544) 60323 </t>
  </si>
  <si>
    <t xml:space="preserve">Norske Meierier  </t>
  </si>
  <si>
    <t xml:space="preserve">Beate Vileid  </t>
  </si>
  <si>
    <t xml:space="preserve">Hatlevegen 5  </t>
  </si>
  <si>
    <t xml:space="preserve">Sandvika  </t>
  </si>
  <si>
    <t xml:space="preserve">Norway  </t>
  </si>
  <si>
    <t xml:space="preserve">(0)2-953010 </t>
  </si>
  <si>
    <t xml:space="preserve">Bigfoot Breweries  </t>
  </si>
  <si>
    <t xml:space="preserve">Cheryl Saylor  </t>
  </si>
  <si>
    <t xml:space="preserve">3400 - 8th Avenue Suite 210  </t>
  </si>
  <si>
    <t xml:space="preserve">Bend  </t>
  </si>
  <si>
    <t xml:space="preserve">Svensk Sjöföda AB  </t>
  </si>
  <si>
    <t xml:space="preserve">Michael Björn  </t>
  </si>
  <si>
    <t xml:space="preserve">Brovallavägen 231  </t>
  </si>
  <si>
    <t xml:space="preserve">Stockholm  </t>
  </si>
  <si>
    <t xml:space="preserve">S-123 45  </t>
  </si>
  <si>
    <t xml:space="preserve">Sweden  </t>
  </si>
  <si>
    <t xml:space="preserve">08-123 45 67 </t>
  </si>
  <si>
    <t xml:space="preserve">Aux joyeux ecclésiastiques  </t>
  </si>
  <si>
    <t xml:space="preserve">Guylène Nodier  </t>
  </si>
  <si>
    <t xml:space="preserve">203, Rue des Francs-Bourgeois  </t>
  </si>
  <si>
    <t xml:space="preserve">France  </t>
  </si>
  <si>
    <t xml:space="preserve">(1) 03.83.00.68 </t>
  </si>
  <si>
    <t xml:space="preserve">New England Seafood Cannery  </t>
  </si>
  <si>
    <t xml:space="preserve">Robb Merchant  </t>
  </si>
  <si>
    <t xml:space="preserve">Order Processing Dept. 2100 Paul Revere Blvd.  </t>
  </si>
  <si>
    <t xml:space="preserve">Boston  </t>
  </si>
  <si>
    <t xml:space="preserve">(617) 555-3267 </t>
  </si>
  <si>
    <t xml:space="preserve">Leka Trading  </t>
  </si>
  <si>
    <t xml:space="preserve">Chandra Leka  </t>
  </si>
  <si>
    <t xml:space="preserve">471 Serangoon Loop, Suite #402  </t>
  </si>
  <si>
    <t xml:space="preserve">Singapore  </t>
  </si>
  <si>
    <t xml:space="preserve">555-8787 </t>
  </si>
  <si>
    <t xml:space="preserve">Lyngbysild  </t>
  </si>
  <si>
    <t xml:space="preserve">Niels Petersen  </t>
  </si>
  <si>
    <t xml:space="preserve">Lyngbysild Fiskebakken 10  </t>
  </si>
  <si>
    <t xml:space="preserve">Lyngby  </t>
  </si>
  <si>
    <t xml:space="preserve">Denmark  </t>
  </si>
  <si>
    <t xml:space="preserve">Zaanse Snoepfabriek  </t>
  </si>
  <si>
    <t xml:space="preserve">Dirk Luchte  </t>
  </si>
  <si>
    <t xml:space="preserve">Verkoop Rijnweg 22  </t>
  </si>
  <si>
    <t xml:space="preserve">Zaandam  </t>
  </si>
  <si>
    <t xml:space="preserve">9999 ZZ  </t>
  </si>
  <si>
    <t xml:space="preserve">Netherlands  </t>
  </si>
  <si>
    <t xml:space="preserve">(12345) 1212 </t>
  </si>
  <si>
    <t xml:space="preserve">Karkki Oy  </t>
  </si>
  <si>
    <t xml:space="preserve">Anne Heikkonen  </t>
  </si>
  <si>
    <t xml:space="preserve">Valtakatu 12  </t>
  </si>
  <si>
    <t xml:space="preserve">Lappeenranta  </t>
  </si>
  <si>
    <t xml:space="preserve">Finland  </t>
  </si>
  <si>
    <t xml:space="preserve">(953) 10956 </t>
  </si>
  <si>
    <t xml:space="preserve">G'day, Mate  </t>
  </si>
  <si>
    <t xml:space="preserve">Wendy Mackenzie  </t>
  </si>
  <si>
    <t xml:space="preserve">170 Prince Edward Parade Hunter's Hill  </t>
  </si>
  <si>
    <t xml:space="preserve">Sydney  </t>
  </si>
  <si>
    <t xml:space="preserve">(02) 555-5914 </t>
  </si>
  <si>
    <t xml:space="preserve">Ma Maison  </t>
  </si>
  <si>
    <t xml:space="preserve">Jean-Guy Lauzon  </t>
  </si>
  <si>
    <t xml:space="preserve">2960 Rue St. Laurent  </t>
  </si>
  <si>
    <t xml:space="preserve">Canada  </t>
  </si>
  <si>
    <t xml:space="preserve">(514) 555-9022 </t>
  </si>
  <si>
    <t xml:space="preserve">Pasta Buttini s.r.l.  </t>
  </si>
  <si>
    <t xml:space="preserve">Giovanni Giudici  </t>
  </si>
  <si>
    <t xml:space="preserve">Via dei Gelsomini, 153  </t>
  </si>
  <si>
    <t xml:space="preserve">Salerno  </t>
  </si>
  <si>
    <t xml:space="preserve">(089) 6547665 </t>
  </si>
  <si>
    <t xml:space="preserve">Escargots Nouveaux  </t>
  </si>
  <si>
    <t xml:space="preserve">Marie Delamare  </t>
  </si>
  <si>
    <t xml:space="preserve">22, rue H. Voiron  </t>
  </si>
  <si>
    <t xml:space="preserve">Montceau  </t>
  </si>
  <si>
    <t xml:space="preserve">85.57.00.07 </t>
  </si>
  <si>
    <t xml:space="preserve">Gai pâturage  </t>
  </si>
  <si>
    <t xml:space="preserve">Eliane Noz  </t>
  </si>
  <si>
    <t xml:space="preserve">Bat. B 3, rue des Alpes  </t>
  </si>
  <si>
    <t xml:space="preserve">Annecy  </t>
  </si>
  <si>
    <t xml:space="preserve">38.76.98.06 </t>
  </si>
  <si>
    <t xml:space="preserve">Forêts d'érables  </t>
  </si>
  <si>
    <t xml:space="preserve">Chantal Goulet  </t>
  </si>
  <si>
    <t xml:space="preserve">148 rue Chasseur  </t>
  </si>
  <si>
    <t xml:space="preserve">Ste-Hyacinthe  </t>
  </si>
  <si>
    <t xml:space="preserve">J2S 7S8  </t>
  </si>
  <si>
    <t xml:space="preserve">(514) 555-2955 </t>
  </si>
  <si>
    <t>Row Labels</t>
  </si>
  <si>
    <t>Grand Total</t>
  </si>
  <si>
    <t>Total Sales</t>
  </si>
  <si>
    <t>Beverages</t>
  </si>
  <si>
    <t>Condiments</t>
  </si>
  <si>
    <t>Confections</t>
  </si>
  <si>
    <t>Dairy Products</t>
  </si>
  <si>
    <t>Grains/Cereals</t>
  </si>
  <si>
    <t>Meat/Poultry</t>
  </si>
  <si>
    <t>Produce</t>
  </si>
  <si>
    <t>Seafood</t>
  </si>
  <si>
    <t>Escargots de Bourgogne</t>
  </si>
  <si>
    <t>Nord-Ost Matjeshering</t>
  </si>
  <si>
    <t>Guaraná Fantástica</t>
  </si>
  <si>
    <t>Queso Cabrales</t>
  </si>
  <si>
    <t>Singaporean Hokkien Fried Mee</t>
  </si>
  <si>
    <t>Mozzarella di Giovanni</t>
  </si>
  <si>
    <t>Tofu</t>
  </si>
  <si>
    <t>Manjimup Dried Apples</t>
  </si>
  <si>
    <t>Jack's New England Clam Chowder</t>
  </si>
  <si>
    <t>Louisiana Fiery Hot Pepper Sauce</t>
  </si>
  <si>
    <t>Gustaf's Knäckebröd</t>
  </si>
  <si>
    <t>Ravioli Angelo</t>
  </si>
  <si>
    <t>Sir Rodney's Marmalade</t>
  </si>
  <si>
    <t>Geitost</t>
  </si>
  <si>
    <t>Camembert Pierrot</t>
  </si>
  <si>
    <t>Gorgonzola Telino</t>
  </si>
  <si>
    <t>Chartreuse verte</t>
  </si>
  <si>
    <t>Maxilaku</t>
  </si>
  <si>
    <t>Pâté chinois</t>
  </si>
  <si>
    <t>Longlife Tofu</t>
  </si>
  <si>
    <t>Chang</t>
  </si>
  <si>
    <t>Pavlova</t>
  </si>
  <si>
    <t>Inlagd Sill</t>
  </si>
  <si>
    <t>Raclette Courdavault</t>
  </si>
  <si>
    <t>Perth Pasties</t>
  </si>
  <si>
    <t>Original Frankfurter grüne Soße</t>
  </si>
  <si>
    <t>Schoggi Schokolade</t>
  </si>
  <si>
    <t>Chef Anton's Gumbo Mix</t>
  </si>
  <si>
    <t>Mascarpone Fabioli</t>
  </si>
  <si>
    <t>Sir Rodney's Scones</t>
  </si>
  <si>
    <t>Gravad lax</t>
  </si>
  <si>
    <t>Tarte au sucre</t>
  </si>
  <si>
    <t>Outback Lager</t>
  </si>
  <si>
    <t>Steeleye Stout</t>
  </si>
  <si>
    <t>Uncle Bob's Organic Dried Pears</t>
  </si>
  <si>
    <t>Gnocchi di nonna Alice</t>
  </si>
  <si>
    <t>Alice Mutton</t>
  </si>
  <si>
    <t>Queso Manchego La Pastora</t>
  </si>
  <si>
    <t>Boston Crab Meat</t>
  </si>
  <si>
    <t>Lakkalikööri</t>
  </si>
  <si>
    <t>Thüringer Rostbratwurst</t>
  </si>
  <si>
    <t>Ipoh Coffee</t>
  </si>
  <si>
    <t>Ikura</t>
  </si>
  <si>
    <t>Fløtemysost</t>
  </si>
  <si>
    <t>Konbu</t>
  </si>
  <si>
    <t>Rössle Sauerkraut</t>
  </si>
  <si>
    <t>Gula Malacca</t>
  </si>
  <si>
    <t>Vegie-spread</t>
  </si>
  <si>
    <t>Röd Kaviar</t>
  </si>
  <si>
    <t>Rhönbräu Klosterbier</t>
  </si>
  <si>
    <t>Teatime Chocolate Biscuits</t>
  </si>
  <si>
    <t>Genen Shouyu</t>
  </si>
  <si>
    <t>Laughing Lumberjack Lager</t>
  </si>
  <si>
    <t>Chais</t>
  </si>
  <si>
    <t>Sasquatch Ale</t>
  </si>
  <si>
    <t>Spegesild</t>
  </si>
  <si>
    <t>Tourtière</t>
  </si>
  <si>
    <t>Scottish Longbreads</t>
  </si>
  <si>
    <t>Aniseed Syrup</t>
  </si>
  <si>
    <t>Wimmers gute Semmelknödel</t>
  </si>
  <si>
    <t>Carnarvon Tigers</t>
  </si>
  <si>
    <t>Gudbrandsdalsost</t>
  </si>
  <si>
    <t>Louisiana Hot Spiced Okra</t>
  </si>
  <si>
    <t>Chef Anton's Cajun Seasoning</t>
  </si>
  <si>
    <t>Grandma's Boysenberry Spread</t>
  </si>
  <si>
    <t>Filo Mix</t>
  </si>
  <si>
    <t>NuNuCa Nuß-Nougat-Creme</t>
  </si>
  <si>
    <t>Côte de Blaye</t>
  </si>
  <si>
    <t>Gumbär Gummibärchen</t>
  </si>
  <si>
    <t>Zaanse koeken</t>
  </si>
  <si>
    <t>Tunnbröd</t>
  </si>
  <si>
    <t>Northwoods Cranberry Sauce</t>
  </si>
  <si>
    <t>Valkoinen suklaa</t>
  </si>
  <si>
    <t>Røgede sild</t>
  </si>
  <si>
    <t>Chocolade</t>
  </si>
  <si>
    <t>Sirop d'érable</t>
  </si>
  <si>
    <t>Mishi Kobe Niku</t>
  </si>
  <si>
    <t>Nancy Davolio</t>
  </si>
  <si>
    <t>Andrew Fuller</t>
  </si>
  <si>
    <t>Janet Leverling</t>
  </si>
  <si>
    <t>Margaret Peacock</t>
  </si>
  <si>
    <t>Steven Buchanan</t>
  </si>
  <si>
    <t>Michael Suyama</t>
  </si>
  <si>
    <t>Robert King</t>
  </si>
  <si>
    <t>Laura Callahan</t>
  </si>
  <si>
    <t>Anne Dodsworth</t>
  </si>
  <si>
    <t>Adam West</t>
  </si>
  <si>
    <t>Categories - Total Sales</t>
  </si>
  <si>
    <t>NameLabel</t>
  </si>
  <si>
    <t>No. of Unique Orders</t>
  </si>
  <si>
    <t>Average Sales</t>
  </si>
  <si>
    <t>% Total Sales</t>
  </si>
  <si>
    <t xml:space="preserve">Steven  Buchanan  </t>
  </si>
  <si>
    <t xml:space="preserve">Nancy  Davolio  </t>
  </si>
  <si>
    <t xml:space="preserve">Laura  Callahan  </t>
  </si>
  <si>
    <t xml:space="preserve">Michael  Suyama  </t>
  </si>
  <si>
    <t xml:space="preserve">Anne  Dodsworth  </t>
  </si>
  <si>
    <t xml:space="preserve">Margaret  Peacock  </t>
  </si>
  <si>
    <t xml:space="preserve">Janet  Leverling  </t>
  </si>
  <si>
    <t xml:space="preserve">Andrew  Fuller  </t>
  </si>
  <si>
    <t xml:space="preserve">Robert  King  </t>
  </si>
  <si>
    <t>Employee</t>
  </si>
  <si>
    <t>Rank</t>
  </si>
  <si>
    <t>Line Items</t>
  </si>
  <si>
    <t>% Line Items</t>
  </si>
  <si>
    <t>Select Employee</t>
  </si>
  <si>
    <t>Select Category</t>
  </si>
  <si>
    <t>No. of Products</t>
  </si>
  <si>
    <t>Product Name</t>
  </si>
  <si>
    <t>Category</t>
  </si>
  <si>
    <t>Select Product</t>
  </si>
  <si>
    <t xml:space="preserve"> </t>
  </si>
  <si>
    <t>Employee Metrics</t>
  </si>
  <si>
    <t>Total Sales by Employee</t>
  </si>
  <si>
    <t>Total Sales per Category by Employee</t>
  </si>
  <si>
    <t>Total Sales per Product by Employee</t>
  </si>
  <si>
    <t>Column Labels</t>
  </si>
  <si>
    <t>Running Total Sales</t>
  </si>
  <si>
    <t>Total Sales by Categories</t>
  </si>
  <si>
    <t>Year</t>
  </si>
  <si>
    <t>Quarter</t>
  </si>
  <si>
    <t>% Unique Orders</t>
  </si>
  <si>
    <t>No. of Unique Customers</t>
  </si>
  <si>
    <t>Category Metrics</t>
  </si>
  <si>
    <t>Total Sales by Employee - with category slicer</t>
  </si>
  <si>
    <t>Running Total Sales by Employee - with category slicer</t>
  </si>
  <si>
    <t xml:space="preserve">Running Total Sales by Category - </t>
  </si>
  <si>
    <t>Line Marker chart</t>
  </si>
  <si>
    <t>Column Chart</t>
  </si>
  <si>
    <t>Line marker chart</t>
  </si>
  <si>
    <t>Sunburst Chart - Total sales by employee, by category</t>
  </si>
  <si>
    <t>Welcome</t>
  </si>
  <si>
    <t>Email: rakesh@rakeshpal.co.uk</t>
  </si>
  <si>
    <t>Why did I create this?</t>
  </si>
  <si>
    <t>Northwind Dataset Report</t>
  </si>
  <si>
    <t>by Rakesh Pal © 2022</t>
  </si>
  <si>
    <t xml:space="preserve">Whilst enrolled on a Data Science course, I was introduced to the Microsoft Northwind dataset. </t>
  </si>
  <si>
    <t>I performed data analysis with the use of Power Query, Power Pivot, and DAX Measures.</t>
  </si>
  <si>
    <t>I challenged myself to produce a report from the dataset - focusing on the Employee and Category data.</t>
  </si>
  <si>
    <t>We used the Northwind data to test our knowledge of SQL functions.</t>
  </si>
  <si>
    <t>Employees - ID</t>
  </si>
  <si>
    <t>Employees - Age</t>
  </si>
  <si>
    <t>In addition, I created dashboards - presenting data visually with PivotTables and Charts, and allowing for futher</t>
  </si>
  <si>
    <t>analysis with data slicers and conditional formatting.</t>
  </si>
  <si>
    <t>This table was directly loaded into the data model.</t>
  </si>
  <si>
    <t>Had an issue with the date column</t>
  </si>
  <si>
    <t>it uses the american date system, which was producing some errors - for e..g one of my Pivot Charts produced errors</t>
  </si>
  <si>
    <t>I loaded the Table into PQ, and used the Locale function to fix the issue - set date system to american.</t>
  </si>
  <si>
    <t>Then the query was loaded into the data model.</t>
  </si>
  <si>
    <t>Month</t>
  </si>
  <si>
    <t>Apr</t>
  </si>
  <si>
    <t>Aug</t>
  </si>
  <si>
    <t>Dec</t>
  </si>
  <si>
    <t>Feb</t>
  </si>
  <si>
    <t>Jan</t>
  </si>
  <si>
    <t>Jul</t>
  </si>
  <si>
    <t>Jun</t>
  </si>
  <si>
    <t>Mar</t>
  </si>
  <si>
    <t>May</t>
  </si>
  <si>
    <t>Nov</t>
  </si>
  <si>
    <t>Oct</t>
  </si>
  <si>
    <t>Sep</t>
  </si>
  <si>
    <t>SUMX Total Sales</t>
  </si>
  <si>
    <t>Total Sales by Category - All Categories</t>
  </si>
  <si>
    <t>Stacked Column Chart</t>
  </si>
  <si>
    <t>Total Sales by Category, over Year / Months</t>
  </si>
  <si>
    <t>PTRunningTotalSalesForChart</t>
  </si>
  <si>
    <t>PTTotalSalesForCategories</t>
  </si>
  <si>
    <t>How to use</t>
  </si>
  <si>
    <t>To sort a column</t>
  </si>
  <si>
    <t>Instructions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</si>
</sst>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7" formatCode="&quot;£&quot;#,##0.00;\-&quot;£&quot;#,##0.00"/>
    <numFmt numFmtId="164" formatCode="0.0"/>
    <numFmt numFmtId="165" formatCode="0.00\ %;\-0.00\ %;0.00\ %"/>
    <numFmt numFmtId="166" formatCode="&quot;£&quot;#,##0.00"/>
    <numFmt numFmtId="167" formatCode="&quot;£&quot;#,##0.00;\-&quot;£&quot;#,##0.00;&quot;£&quot;#,##0.00"/>
  </numFmts>
  <fonts count="8" x14ac:knownFonts="1">
    <font>
      <sz val="11"/>
      <color theme="1"/>
      <name val="Calibri"/>
      <family val="2"/>
      <scheme val="minor"/>
    </font>
    <font>
      <sz val="14"/>
      <color theme="1"/>
      <name val="Calibri"/>
      <family val="2"/>
      <scheme val="minor"/>
    </font>
    <font>
      <sz val="16"/>
      <color theme="1"/>
      <name val="Calibri"/>
      <family val="2"/>
      <scheme val="minor"/>
    </font>
    <font>
      <sz val="28"/>
      <color theme="0"/>
      <name val="Calibri"/>
      <family val="2"/>
      <scheme val="minor"/>
    </font>
    <font>
      <sz val="28"/>
      <name val="Calibri"/>
      <family val="2"/>
      <scheme val="minor"/>
    </font>
    <font>
      <sz val="18"/>
      <color theme="0"/>
      <name val="Calibri"/>
      <family val="2"/>
      <scheme val="minor"/>
    </font>
    <font>
      <b/>
      <sz val="11"/>
      <color theme="1"/>
      <name val="Calibri"/>
      <family val="2"/>
      <scheme val="minor"/>
    </font>
    <font>
      <sz val="18"/>
      <color theme="1"/>
      <name val="Calibri"/>
      <family val="2"/>
      <scheme val="minor"/>
    </font>
  </fonts>
  <fills count="8">
    <fill>
      <patternFill patternType="none"/>
    </fill>
    <fill>
      <patternFill patternType="gray125"/>
    </fill>
    <fill>
      <patternFill patternType="solid">
        <fgColor rgb="FFFAFAFA"/>
        <bgColor indexed="64"/>
      </patternFill>
    </fill>
    <fill>
      <patternFill patternType="solid">
        <fgColor theme="0" tint="-0.14999847407452621"/>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4" tint="0.39994506668294322"/>
        <bgColor indexed="64"/>
      </patternFill>
    </fill>
    <fill>
      <patternFill patternType="solid">
        <fgColor theme="0" tint="-4.9989318521683403E-2"/>
        <bgColor indexed="64"/>
      </patternFill>
    </fill>
  </fills>
  <borders count="4">
    <border>
      <left/>
      <right/>
      <top/>
      <bottom/>
      <diagonal/>
    </border>
    <border>
      <left/>
      <right/>
      <top/>
      <bottom style="hair">
        <color auto="1"/>
      </bottom>
      <diagonal/>
    </border>
    <border>
      <left/>
      <right/>
      <top style="hair">
        <color auto="1"/>
      </top>
      <bottom style="hair">
        <color auto="1"/>
      </bottom>
      <diagonal/>
    </border>
    <border>
      <left/>
      <right/>
      <top/>
      <bottom style="thin">
        <color indexed="64"/>
      </bottom>
      <diagonal/>
    </border>
  </borders>
  <cellStyleXfs count="1">
    <xf numFmtId="0" fontId="0" fillId="0" borderId="0"/>
  </cellStyleXfs>
  <cellXfs count="76">
    <xf numFmtId="0" fontId="0" fillId="0" borderId="0" xfId="0"/>
    <xf numFmtId="2" fontId="0" fillId="0" borderId="0" xfId="0" applyNumberFormat="1"/>
    <xf numFmtId="164" fontId="0" fillId="0" borderId="0" xfId="0" applyNumberFormat="1"/>
    <xf numFmtId="1" fontId="0" fillId="0" borderId="0" xfId="0" applyNumberFormat="1"/>
    <xf numFmtId="49" fontId="0" fillId="0" borderId="0" xfId="0" applyNumberFormat="1"/>
    <xf numFmtId="1" fontId="0" fillId="0" borderId="0" xfId="0" applyNumberFormat="1" applyAlignment="1">
      <alignment vertical="center"/>
    </xf>
    <xf numFmtId="49" fontId="0" fillId="0" borderId="0" xfId="0" applyNumberFormat="1" applyAlignment="1">
      <alignment vertical="center"/>
    </xf>
    <xf numFmtId="14" fontId="0" fillId="0" borderId="0" xfId="0" applyNumberFormat="1" applyAlignment="1">
      <alignment horizontal="left" vertical="center"/>
    </xf>
    <xf numFmtId="49" fontId="0" fillId="0" borderId="0" xfId="0" applyNumberFormat="1" applyAlignment="1">
      <alignment horizontal="left"/>
    </xf>
    <xf numFmtId="49" fontId="0" fillId="0" borderId="0" xfId="0" applyNumberFormat="1" applyAlignment="1">
      <alignment horizontal="left" vertical="center" wrapText="1"/>
    </xf>
    <xf numFmtId="14" fontId="0" fillId="0" borderId="0" xfId="0" applyNumberFormat="1" applyAlignment="1">
      <alignment horizontal="left"/>
    </xf>
    <xf numFmtId="0" fontId="0" fillId="0" borderId="0" xfId="0" pivotButton="1"/>
    <xf numFmtId="0" fontId="0" fillId="0" borderId="0" xfId="0" applyAlignment="1">
      <alignment horizontal="left"/>
    </xf>
    <xf numFmtId="0" fontId="0" fillId="0" borderId="0" xfId="0" applyNumberFormat="1"/>
    <xf numFmtId="0" fontId="0" fillId="0" borderId="0" xfId="0" applyAlignment="1">
      <alignment vertical="center" wrapText="1"/>
    </xf>
    <xf numFmtId="0" fontId="0" fillId="0" borderId="0" xfId="0" applyAlignment="1">
      <alignment horizontal="center"/>
    </xf>
    <xf numFmtId="0" fontId="0" fillId="0" borderId="0" xfId="0" applyNumberFormat="1" applyAlignment="1">
      <alignment horizontal="center"/>
    </xf>
    <xf numFmtId="165" fontId="0" fillId="0" borderId="0" xfId="0" applyNumberFormat="1" applyAlignment="1">
      <alignment horizontal="center"/>
    </xf>
    <xf numFmtId="0" fontId="0" fillId="0" borderId="0" xfId="0" pivotButton="1" applyAlignment="1">
      <alignment horizontal="center"/>
    </xf>
    <xf numFmtId="0" fontId="0" fillId="0" borderId="0" xfId="0" applyAlignment="1">
      <alignment horizontal="right"/>
    </xf>
    <xf numFmtId="0" fontId="0" fillId="0" borderId="0" xfId="0" applyAlignment="1">
      <alignment horizontal="center" vertical="center" wrapText="1"/>
    </xf>
    <xf numFmtId="0" fontId="0" fillId="0" borderId="0" xfId="0" applyAlignment="1">
      <alignment horizontal="center"/>
    </xf>
    <xf numFmtId="0" fontId="1" fillId="0" borderId="0" xfId="0" applyFont="1" applyFill="1" applyAlignment="1"/>
    <xf numFmtId="0" fontId="0" fillId="0" borderId="0" xfId="0" applyFill="1"/>
    <xf numFmtId="0" fontId="0" fillId="0" borderId="0" xfId="0" applyAlignment="1">
      <alignment horizontal="center" vertical="center"/>
    </xf>
    <xf numFmtId="166" fontId="0" fillId="0" borderId="0" xfId="0" applyNumberFormat="1"/>
    <xf numFmtId="0" fontId="0" fillId="0" borderId="0" xfId="0" applyAlignment="1">
      <alignment horizontal="left" indent="1"/>
    </xf>
    <xf numFmtId="7" fontId="0" fillId="0" borderId="0" xfId="0" applyNumberFormat="1" applyAlignment="1">
      <alignment horizontal="center"/>
    </xf>
    <xf numFmtId="0" fontId="0" fillId="0" borderId="0" xfId="0" applyAlignment="1">
      <alignment vertical="center"/>
    </xf>
    <xf numFmtId="0" fontId="1" fillId="0" borderId="0" xfId="0" applyFont="1" applyAlignment="1">
      <alignment horizontal="center" vertical="center"/>
    </xf>
    <xf numFmtId="0" fontId="3" fillId="4" borderId="0" xfId="0" applyFont="1" applyFill="1" applyAlignment="1">
      <alignment horizontal="centerContinuous"/>
    </xf>
    <xf numFmtId="0" fontId="5" fillId="4" borderId="0" xfId="0" applyFont="1" applyFill="1" applyAlignment="1">
      <alignment horizontal="centerContinuous"/>
    </xf>
    <xf numFmtId="0" fontId="4" fillId="4" borderId="0" xfId="0" applyFont="1" applyFill="1" applyAlignment="1">
      <alignment horizontal="centerContinuous"/>
    </xf>
    <xf numFmtId="0" fontId="0" fillId="5" borderId="0" xfId="0" applyFill="1" applyAlignment="1">
      <alignment horizontal="centerContinuous"/>
    </xf>
    <xf numFmtId="0" fontId="0" fillId="5" borderId="0" xfId="0" applyFill="1" applyAlignment="1">
      <alignment horizontal="center"/>
    </xf>
    <xf numFmtId="0" fontId="0" fillId="5" borderId="0" xfId="0" applyFill="1"/>
    <xf numFmtId="49" fontId="0" fillId="5" borderId="0" xfId="0" applyNumberFormat="1" applyFill="1" applyAlignment="1">
      <alignment horizontal="center"/>
    </xf>
    <xf numFmtId="0" fontId="0" fillId="0" borderId="0" xfId="0" pivotButton="1" applyAlignment="1" applyProtection="1">
      <alignment horizontal="center" vertical="center"/>
      <protection locked="0"/>
    </xf>
    <xf numFmtId="0" fontId="0" fillId="0" borderId="0" xfId="0" applyAlignment="1" applyProtection="1">
      <alignment horizontal="center" vertical="center"/>
      <protection locked="0"/>
    </xf>
    <xf numFmtId="0" fontId="0" fillId="0" borderId="0" xfId="0" applyAlignment="1" applyProtection="1">
      <alignment horizontal="center" vertical="center" wrapText="1"/>
      <protection locked="0"/>
    </xf>
    <xf numFmtId="0" fontId="0" fillId="0" borderId="0" xfId="0" applyAlignment="1" applyProtection="1">
      <alignment vertical="center"/>
      <protection locked="0"/>
    </xf>
    <xf numFmtId="0" fontId="0" fillId="0" borderId="0" xfId="0" applyProtection="1">
      <protection locked="0"/>
    </xf>
    <xf numFmtId="0" fontId="0" fillId="2" borderId="0" xfId="0" applyFill="1" applyAlignment="1" applyProtection="1">
      <alignment horizontal="right"/>
      <protection locked="0"/>
    </xf>
    <xf numFmtId="0" fontId="0" fillId="0" borderId="0" xfId="0" applyNumberFormat="1" applyAlignment="1" applyProtection="1">
      <alignment horizontal="center"/>
      <protection locked="0"/>
    </xf>
    <xf numFmtId="165" fontId="0" fillId="0" borderId="0" xfId="0" applyNumberFormat="1" applyAlignment="1" applyProtection="1">
      <alignment horizontal="center"/>
      <protection locked="0"/>
    </xf>
    <xf numFmtId="7" fontId="0" fillId="0" borderId="0" xfId="0" applyNumberFormat="1" applyAlignment="1" applyProtection="1">
      <alignment horizontal="center"/>
      <protection locked="0"/>
    </xf>
    <xf numFmtId="0" fontId="0" fillId="0" borderId="0" xfId="0" applyAlignment="1" applyProtection="1">
      <alignment horizontal="right"/>
      <protection locked="0"/>
    </xf>
    <xf numFmtId="0" fontId="0" fillId="0" borderId="0" xfId="0" pivotButton="1" applyAlignment="1" applyProtection="1">
      <alignment horizontal="center"/>
      <protection locked="0"/>
    </xf>
    <xf numFmtId="0" fontId="0" fillId="0" borderId="0" xfId="0" pivotButton="1" applyAlignment="1" applyProtection="1">
      <alignment horizontal="center" vertical="center" wrapText="1"/>
      <protection locked="0"/>
    </xf>
    <xf numFmtId="0" fontId="0" fillId="0" borderId="0" xfId="0" applyAlignment="1" applyProtection="1">
      <alignment horizontal="center"/>
      <protection locked="0"/>
    </xf>
    <xf numFmtId="14" fontId="0" fillId="0" borderId="0" xfId="0" applyNumberFormat="1" applyAlignment="1" applyProtection="1">
      <alignment horizontal="center" vertical="center"/>
      <protection locked="0"/>
    </xf>
    <xf numFmtId="0" fontId="0" fillId="2" borderId="0" xfId="0" applyFill="1" applyAlignment="1" applyProtection="1">
      <alignment horizontal="center"/>
      <protection locked="0"/>
    </xf>
    <xf numFmtId="0" fontId="0" fillId="0" borderId="0" xfId="0" applyNumberFormat="1" applyAlignment="1" applyProtection="1">
      <alignment horizontal="right"/>
      <protection locked="0"/>
    </xf>
    <xf numFmtId="14" fontId="0" fillId="0" borderId="0" xfId="0" applyNumberFormat="1" applyAlignment="1" applyProtection="1">
      <alignment horizontal="center"/>
      <protection locked="0"/>
    </xf>
    <xf numFmtId="3" fontId="0" fillId="0" borderId="0" xfId="0" applyNumberFormat="1" applyAlignment="1" applyProtection="1">
      <alignment horizontal="center"/>
      <protection locked="0"/>
    </xf>
    <xf numFmtId="0" fontId="0" fillId="0" borderId="0" xfId="0" pivotButton="1" applyProtection="1">
      <protection locked="0"/>
    </xf>
    <xf numFmtId="1" fontId="0" fillId="0" borderId="0" xfId="0" applyNumberFormat="1" applyAlignment="1" applyProtection="1">
      <alignment horizontal="center"/>
      <protection locked="0"/>
    </xf>
    <xf numFmtId="7" fontId="0" fillId="0" borderId="0" xfId="0" applyNumberFormat="1" applyAlignment="1" applyProtection="1">
      <alignment horizontal="center"/>
      <protection locked="0"/>
    </xf>
    <xf numFmtId="7" fontId="0" fillId="0" borderId="0" xfId="0" applyNumberFormat="1" applyAlignment="1" applyProtection="1">
      <alignment horizontal="center"/>
      <protection locked="0"/>
    </xf>
    <xf numFmtId="7" fontId="0" fillId="0" borderId="0" xfId="0" applyNumberFormat="1"/>
    <xf numFmtId="7" fontId="0" fillId="0" borderId="0" xfId="0" applyNumberFormat="1" applyAlignment="1">
      <alignment horizontal="center"/>
    </xf>
    <xf numFmtId="7" fontId="0" fillId="0" borderId="0" xfId="0" applyNumberFormat="1" applyAlignment="1" applyProtection="1">
      <alignment horizontal="center"/>
      <protection locked="0"/>
    </xf>
    <xf numFmtId="7" fontId="0" fillId="0" borderId="0" xfId="0" applyNumberFormat="1"/>
    <xf numFmtId="7" fontId="0" fillId="0" borderId="0" xfId="0" applyNumberFormat="1" applyAlignment="1">
      <alignment horizontal="center"/>
    </xf>
    <xf numFmtId="7" fontId="0" fillId="0" borderId="0" xfId="0" applyNumberFormat="1" applyAlignment="1" applyProtection="1">
      <alignment horizontal="center"/>
      <protection locked="0"/>
    </xf>
    <xf numFmtId="0" fontId="4" fillId="5" borderId="0" xfId="0" applyFont="1" applyFill="1" applyAlignment="1">
      <alignment horizontal="center" vertical="center"/>
    </xf>
    <xf numFmtId="0" fontId="1" fillId="6" borderId="3" xfId="0" applyFont="1" applyFill="1" applyBorder="1" applyAlignment="1">
      <alignment horizontal="center" vertical="center"/>
    </xf>
    <xf numFmtId="0" fontId="1" fillId="3" borderId="1" xfId="0" applyFont="1" applyFill="1" applyBorder="1" applyAlignment="1">
      <alignment horizontal="center" vertical="center"/>
    </xf>
    <xf numFmtId="0" fontId="1" fillId="3" borderId="2" xfId="0" applyFont="1" applyFill="1" applyBorder="1" applyAlignment="1">
      <alignment horizontal="center" vertical="center"/>
    </xf>
    <xf numFmtId="0" fontId="2" fillId="2" borderId="3" xfId="0" applyFont="1" applyFill="1" applyBorder="1" applyAlignment="1">
      <alignment horizontal="center" vertical="center"/>
    </xf>
    <xf numFmtId="0" fontId="0" fillId="7" borderId="0" xfId="0" applyFill="1"/>
    <xf numFmtId="0" fontId="0" fillId="7" borderId="0" xfId="0" applyFill="1" applyAlignment="1">
      <alignment horizontal="centerContinuous"/>
    </xf>
    <xf numFmtId="0" fontId="6" fillId="7" borderId="0" xfId="0" applyFont="1" applyFill="1" applyAlignment="1">
      <alignment horizontal="center"/>
    </xf>
    <xf numFmtId="0" fontId="7" fillId="5" borderId="3" xfId="0" applyFont="1" applyFill="1" applyBorder="1" applyAlignment="1">
      <alignment horizontal="centerContinuous"/>
    </xf>
    <xf numFmtId="0" fontId="0" fillId="5" borderId="3" xfId="0" applyFill="1" applyBorder="1" applyAlignment="1">
      <alignment horizontal="centerContinuous"/>
    </xf>
    <xf numFmtId="167" fontId="0" fillId="0" borderId="0" xfId="0" applyNumberFormat="1" applyAlignment="1" applyProtection="1">
      <alignment horizontal="center"/>
      <protection locked="0"/>
    </xf>
  </cellXfs>
  <cellStyles count="1">
    <cellStyle name="Normal" xfId="0" builtinId="0"/>
  </cellStyles>
  <dxfs count="256">
    <dxf>
      <alignment horizontal="center"/>
    </dxf>
    <dxf>
      <alignment horizontal="right"/>
    </dxf>
    <dxf>
      <alignment wrapText="1"/>
    </dxf>
    <dxf>
      <alignment horizontal="center"/>
    </dxf>
    <dxf>
      <alignment vertical="center"/>
    </dxf>
    <dxf>
      <fill>
        <patternFill patternType="solid">
          <bgColor rgb="FFFAFAFA"/>
        </patternFill>
      </fill>
    </dxf>
    <dxf>
      <alignment horizontal="center"/>
    </dxf>
    <dxf>
      <alignment vertical="center"/>
    </dxf>
    <dxf>
      <alignment horizontal="center"/>
    </dxf>
    <dxf>
      <alignment vertical="center"/>
    </dxf>
    <dxf>
      <alignment horizontal="center"/>
    </dxf>
    <dxf>
      <alignment vertical="center"/>
    </dxf>
    <dxf>
      <alignment horizontal="right"/>
    </dxf>
    <dxf>
      <alignment vertical="center"/>
    </dxf>
    <dxf>
      <protection locked="0"/>
    </dxf>
    <dxf>
      <protection locked="0"/>
    </dxf>
    <dxf>
      <protection locked="0"/>
    </dxf>
    <dxf>
      <protection locked="0"/>
    </dxf>
    <dxf>
      <protection locked="0"/>
    </dxf>
    <dxf>
      <protection locked="0"/>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alignment horizontal="center"/>
    </dxf>
    <dxf>
      <alignment horizontal="right"/>
    </dxf>
    <dxf>
      <alignment wrapText="1"/>
    </dxf>
    <dxf>
      <alignment horizontal="center"/>
    </dxf>
    <dxf>
      <alignment vertical="center"/>
    </dxf>
    <dxf>
      <fill>
        <patternFill patternType="solid">
          <bgColor rgb="FFFAFAFA"/>
        </patternFill>
      </fill>
    </dxf>
    <dxf>
      <alignment horizontal="center"/>
    </dxf>
    <dxf>
      <alignment vertical="center"/>
    </dxf>
    <dxf>
      <alignment horizontal="center"/>
    </dxf>
    <dxf>
      <alignment vertical="center"/>
    </dxf>
    <dxf>
      <alignment horizontal="center"/>
    </dxf>
    <dxf>
      <alignment vertical="center"/>
    </dxf>
    <dxf>
      <alignment horizontal="right"/>
    </dxf>
    <dxf>
      <alignment vertical="center"/>
    </dxf>
    <dxf>
      <protection locked="0"/>
    </dxf>
    <dxf>
      <protection locked="0"/>
    </dxf>
    <dxf>
      <protection locked="0"/>
    </dxf>
    <dxf>
      <protection locked="0"/>
    </dxf>
    <dxf>
      <protection locked="0"/>
    </dxf>
    <dxf>
      <protection locked="0"/>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1" formatCode="0"/>
    </dxf>
    <dxf>
      <numFmt numFmtId="30" formatCode="@"/>
    </dxf>
    <dxf>
      <numFmt numFmtId="30" formatCode="@"/>
    </dxf>
    <dxf>
      <numFmt numFmtId="164" formatCode="0.0"/>
    </dxf>
    <dxf>
      <numFmt numFmtId="2" formatCode="0.00"/>
    </dxf>
    <dxf>
      <numFmt numFmtId="30" formatCode="@"/>
    </dxf>
    <dxf>
      <numFmt numFmtId="1" formatCode="0"/>
    </dxf>
    <dxf>
      <numFmt numFmtId="1" formatCode="0"/>
    </dxf>
    <dxf>
      <numFmt numFmtId="30" formatCode="@"/>
    </dxf>
    <dxf>
      <numFmt numFmtId="1" formatCode="0"/>
    </dxf>
    <dxf>
      <numFmt numFmtId="1" formatCode="0"/>
    </dxf>
    <dxf>
      <numFmt numFmtId="19" formatCode="dd/mm/yyyy"/>
      <alignment horizontal="left" vertical="bottom" textRotation="0" wrapText="0" indent="0" justifyLastLine="0" shrinkToFit="0" readingOrder="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30" formatCode="@"/>
      <alignment horizontal="left" vertical="center" textRotation="0" wrapText="1" indent="0" justifyLastLine="0" shrinkToFit="0" readingOrder="0"/>
    </dxf>
    <dxf>
      <numFmt numFmtId="30" formatCode="@"/>
      <alignment horizontal="general" vertical="center" textRotation="0" wrapText="0" indent="0" justifyLastLine="0" shrinkToFit="0" readingOrder="0"/>
    </dxf>
    <dxf>
      <numFmt numFmtId="19" formatCode="dd/mm/yyyy"/>
      <alignment horizontal="left" vertical="center" textRotation="0" wrapText="0" indent="0" justifyLastLine="0" shrinkToFit="0" readingOrder="0"/>
    </dxf>
    <dxf>
      <numFmt numFmtId="30" formatCode="@"/>
      <alignment horizontal="general" vertical="center" textRotation="0" wrapText="0" indent="0" justifyLastLine="0" shrinkToFit="0" readingOrder="0"/>
    </dxf>
    <dxf>
      <numFmt numFmtId="30" formatCode="@"/>
      <alignment horizontal="general" vertical="center" textRotation="0" wrapText="0" indent="0" justifyLastLine="0" shrinkToFit="0" readingOrder="0"/>
    </dxf>
    <dxf>
      <numFmt numFmtId="1" formatCode="0"/>
      <alignment horizontal="general" vertical="center" textRotation="0" wrapText="0" indent="0" justifyLastLine="0" shrinkToFit="0" readingOrder="0"/>
    </dxf>
    <dxf>
      <numFmt numFmtId="30" formatCode="@"/>
    </dxf>
    <dxf>
      <numFmt numFmtId="30" formatCode="@"/>
    </dxf>
    <dxf>
      <numFmt numFmtId="1" formatCode="0"/>
    </dxf>
    <dxf>
      <numFmt numFmtId="30" formatCode="@"/>
    </dxf>
    <dxf>
      <numFmt numFmtId="30" formatCode="@"/>
    </dxf>
    <dxf>
      <numFmt numFmtId="30" formatCode="@"/>
    </dxf>
    <dxf>
      <numFmt numFmtId="30" formatCode="@"/>
    </dxf>
    <dxf>
      <numFmt numFmtId="30" formatCode="@"/>
    </dxf>
    <dxf>
      <numFmt numFmtId="30" formatCode="@"/>
    </dxf>
    <dxf>
      <numFmt numFmtId="1" formatCode="0"/>
    </dxf>
    <dxf>
      <protection locked="0"/>
    </dxf>
    <dxf>
      <protection locked="0"/>
    </dxf>
    <dxf>
      <protection locked="0"/>
    </dxf>
    <dxf>
      <protection locked="0"/>
    </dxf>
    <dxf>
      <protection locked="0"/>
    </dxf>
    <dxf>
      <protection locked="0"/>
    </dxf>
    <dxf>
      <protection locked="0"/>
    </dxf>
    <dxf>
      <protection locked="0"/>
    </dxf>
    <dxf>
      <protection locked="0"/>
    </dxf>
    <dxf>
      <protection locked="0"/>
    </dxf>
    <dxf>
      <protection locked="0"/>
    </dxf>
    <dxf>
      <protection locked="0"/>
    </dxf>
    <dxf>
      <protection locked="0"/>
    </dxf>
    <dxf>
      <protection locked="0"/>
    </dxf>
    <dxf>
      <protection locked="0"/>
    </dxf>
    <dxf>
      <protection locked="0"/>
    </dxf>
    <dxf>
      <alignment horizontal="center"/>
    </dxf>
    <dxf>
      <fill>
        <patternFill patternType="solid">
          <bgColor rgb="FFFAFAFA"/>
        </patternFill>
      </fill>
    </dxf>
    <dxf>
      <alignment horizontal="center"/>
    </dxf>
    <dxf>
      <alignment horizontal="right"/>
    </dxf>
    <dxf>
      <alignment horizontal="right"/>
    </dxf>
    <dxf>
      <numFmt numFmtId="19" formatCode="dd/mm/yyyy"/>
    </dxf>
    <dxf>
      <alignment horizontal="center"/>
    </dxf>
    <dxf>
      <alignment vertical="center"/>
    </dxf>
    <dxf>
      <alignment vertical="center"/>
    </dxf>
    <dxf>
      <alignment horizontal="center"/>
    </dxf>
    <dxf>
      <alignment horizontal="center"/>
    </dxf>
    <dxf>
      <protection locked="0"/>
    </dxf>
    <dxf>
      <protection locked="0"/>
    </dxf>
    <dxf>
      <protection locked="0"/>
    </dxf>
    <dxf>
      <protection locked="0"/>
    </dxf>
    <dxf>
      <protection locked="0"/>
    </dxf>
    <dxf>
      <protection locked="0"/>
    </dxf>
    <dxf>
      <fill>
        <patternFill patternType="solid">
          <bgColor rgb="FFFAFAFA"/>
        </patternFill>
      </fill>
    </dxf>
    <dxf>
      <alignment horizontal="center"/>
    </dxf>
    <dxf>
      <alignment vertical="center"/>
    </dxf>
    <dxf>
      <alignment horizontal="center"/>
    </dxf>
    <dxf>
      <alignment vertical="center"/>
    </dxf>
    <dxf>
      <alignment horizontal="right"/>
    </dxf>
    <dxf>
      <alignment horizontal="right"/>
    </dxf>
    <dxf>
      <alignment horizontal="right"/>
    </dxf>
    <dxf>
      <protection locked="0"/>
    </dxf>
    <dxf>
      <protection locked="0"/>
    </dxf>
    <dxf>
      <protection locked="0"/>
    </dxf>
    <dxf>
      <protection locked="0"/>
    </dxf>
    <dxf>
      <protection locked="0"/>
    </dxf>
    <dxf>
      <protection locked="0"/>
    </dxf>
    <dxf>
      <fill>
        <patternFill patternType="solid">
          <bgColor rgb="FFFAFAFA"/>
        </patternFill>
      </fill>
    </dxf>
    <dxf>
      <alignment horizontal="right"/>
    </dxf>
    <dxf>
      <alignment vertical="center"/>
    </dxf>
    <dxf>
      <alignment vertical="center"/>
    </dxf>
    <dxf>
      <alignment horizontal="center"/>
    </dxf>
    <dxf>
      <alignment horizontal="right"/>
    </dxf>
    <dxf>
      <alignment horizontal="center"/>
    </dxf>
    <dxf>
      <numFmt numFmtId="166" formatCode="&quot;£&quot;#,##0.00"/>
    </dxf>
    <dxf>
      <numFmt numFmtId="0" formatCode="General"/>
    </dxf>
    <dxf>
      <numFmt numFmtId="0" formatCode="General"/>
    </dxf>
    <dxf>
      <alignment vertical="center"/>
    </dxf>
    <dxf>
      <alignment vertical="center"/>
    </dxf>
    <dxf>
      <alignment horizontal="right"/>
    </dxf>
    <dxf>
      <alignment horizontal="center"/>
    </dxf>
    <dxf>
      <alignment horizontal="center"/>
    </dxf>
    <dxf>
      <alignment horizontal="center"/>
    </dxf>
    <dxf>
      <alignment horizontal="center"/>
    </dxf>
    <dxf>
      <alignment horizontal="center"/>
    </dxf>
    <dxf>
      <alignment wrapText="1"/>
    </dxf>
    <dxf>
      <alignment wrapText="1"/>
    </dxf>
    <dxf>
      <alignment horizontal="right"/>
    </dxf>
    <dxf>
      <alignment horizontal="center"/>
    </dxf>
    <dxf>
      <alignment horizontal="center"/>
    </dxf>
    <dxf>
      <protection locked="0"/>
    </dxf>
    <dxf>
      <protection locked="0"/>
    </dxf>
    <dxf>
      <protection locked="0"/>
    </dxf>
    <dxf>
      <protection locked="0"/>
    </dxf>
    <dxf>
      <protection locked="0"/>
    </dxf>
    <dxf>
      <alignment horizontal="right"/>
    </dxf>
    <dxf>
      <fill>
        <patternFill patternType="solid">
          <bgColor rgb="FFFAFAFA"/>
        </patternFill>
      </fill>
    </dxf>
    <dxf>
      <alignment horizontal="center"/>
    </dxf>
    <dxf>
      <alignment horizontal="right"/>
    </dxf>
    <dxf>
      <protection locked="0"/>
    </dxf>
    <dxf>
      <protection locked="0"/>
    </dxf>
    <dxf>
      <protection locked="0"/>
    </dxf>
    <dxf>
      <protection locked="0"/>
    </dxf>
    <dxf>
      <protection locked="0"/>
    </dxf>
    <dxf>
      <protection locked="0"/>
    </dxf>
    <dxf>
      <protection locked="0"/>
    </dxf>
    <dxf>
      <protection locked="0"/>
    </dxf>
    <dxf>
      <protection locked="0"/>
    </dxf>
    <dxf>
      <protection locked="0"/>
    </dxf>
    <dxf>
      <alignment horizontal="right"/>
    </dxf>
    <dxf>
      <alignment horizontal="center"/>
    </dxf>
    <dxf>
      <alignment horizontal="center"/>
    </dxf>
    <dxf>
      <fill>
        <patternFill patternType="solid">
          <bgColor rgb="FFFAFAFA"/>
        </patternFill>
      </fill>
    </dxf>
    <dxf>
      <alignment wrapText="1"/>
    </dxf>
    <dxf>
      <alignment wrapText="1"/>
    </dxf>
    <dxf>
      <alignment wrapText="1"/>
    </dxf>
    <dxf>
      <alignment horizontal="center"/>
    </dxf>
    <dxf>
      <alignment horizontal="center"/>
    </dxf>
    <dxf>
      <alignment horizontal="center"/>
    </dxf>
    <dxf>
      <alignment vertical="center"/>
    </dxf>
    <dxf>
      <alignment vertical="center"/>
    </dxf>
    <dxf>
      <alignment vertical="center"/>
    </dxf>
    <dxf>
      <alignment horizontal="right"/>
    </dxf>
    <dxf>
      <alignment horizontal="center"/>
    </dxf>
    <dxf>
      <alignment horizontal="center"/>
    </dxf>
    <dxf>
      <protection locked="0"/>
    </dxf>
    <dxf>
      <protection locked="0"/>
    </dxf>
    <dxf>
      <protection locked="0"/>
    </dxf>
    <dxf>
      <protection locked="0"/>
    </dxf>
    <dxf>
      <protection locked="0"/>
    </dxf>
    <dxf>
      <protection locked="0"/>
    </dxf>
    <dxf>
      <protection locked="0"/>
    </dxf>
    <dxf>
      <protection locked="0"/>
    </dxf>
    <dxf>
      <protection locked="0"/>
    </dxf>
    <dxf>
      <protection locked="0"/>
    </dxf>
    <dxf>
      <protection locked="0"/>
    </dxf>
    <dxf>
      <alignment horizontal="center"/>
    </dxf>
    <dxf>
      <alignment horizontal="center"/>
    </dxf>
    <dxf>
      <alignment horizontal="center"/>
    </dxf>
    <dxf>
      <fill>
        <patternFill patternType="solid">
          <bgColor rgb="FFFAFAFA"/>
        </patternFill>
      </fill>
    </dxf>
    <dxf>
      <alignment horizontal="right"/>
    </dxf>
    <dxf>
      <alignment vertical="center"/>
    </dxf>
    <dxf>
      <alignment vertical="center"/>
    </dxf>
    <dxf>
      <alignment horizontal="right"/>
    </dxf>
    <dxf>
      <alignment horizontal="center"/>
    </dxf>
    <dxf>
      <alignment horizontal="center"/>
    </dxf>
    <dxf>
      <alignment horizontal="center"/>
    </dxf>
    <dxf>
      <alignment horizontal="center"/>
    </dxf>
    <dxf>
      <alignment horizontal="center"/>
    </dxf>
    <dxf>
      <alignment wrapText="1"/>
    </dxf>
    <dxf>
      <alignment wrapText="1"/>
    </dxf>
    <dxf>
      <protection locked="0"/>
    </dxf>
    <dxf>
      <protection locked="0"/>
    </dxf>
    <dxf>
      <protection locked="0"/>
    </dxf>
    <dxf>
      <protection locked="0"/>
    </dxf>
    <dxf>
      <protection locked="0"/>
    </dxf>
    <dxf>
      <protection locked="0"/>
    </dxf>
    <dxf>
      <alignment vertical="center"/>
    </dxf>
    <dxf>
      <alignment horizontal="right"/>
    </dxf>
    <dxf>
      <alignment vertical="center"/>
    </dxf>
    <dxf>
      <alignment horizontal="center"/>
    </dxf>
    <dxf>
      <alignment vertical="center"/>
    </dxf>
    <dxf>
      <alignment horizontal="center"/>
    </dxf>
    <dxf>
      <alignment vertical="center"/>
    </dxf>
    <dxf>
      <alignment horizontal="center"/>
    </dxf>
    <dxf>
      <fill>
        <patternFill patternType="solid">
          <bgColor rgb="FFFAFAFA"/>
        </patternFill>
      </fill>
    </dxf>
    <dxf>
      <alignment vertical="center"/>
    </dxf>
    <dxf>
      <alignment horizontal="center"/>
    </dxf>
    <dxf>
      <alignment wrapText="1"/>
    </dxf>
    <dxf>
      <alignment horizontal="right"/>
    </dxf>
    <dxf>
      <alignment horizontal="center"/>
    </dxf>
  </dxfs>
  <tableStyles count="0" defaultTableStyle="TableStyleMedium2" defaultPivotStyle="PivotStyleLight16"/>
  <colors>
    <mruColors>
      <color rgb="FFFAFAFA"/>
      <color rgb="FF006100"/>
      <color rgb="FFC6EFC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volatileDependencies.xml><?xml version="1.0" encoding="utf-8"?>
<volTypes xmlns="http://schemas.openxmlformats.org/spreadsheetml/2006/main">
  <volType type="olapFunctions">
    <main first="ThisWorkbookDataModel">
      <tp t="e">
        <v>#N/A</v>
        <stp>1</stp>
        <tr r="B1" s="17"/>
        <tr r="B1" s="17"/>
        <tr r="B1" s="17"/>
        <tr r="C1" s="14"/>
        <tr r="C1" s="14"/>
        <tr r="C1" s="14"/>
        <tr r="B1" s="14"/>
        <tr r="B1" s="14"/>
        <tr r="B1" s="14"/>
      </tp>
    </main>
  </volType>
</volTypes>
</file>

<file path=xl/_rels/workbook.xml.rels><?xml version="1.0" encoding="UTF-8" standalone="yes"?>
<Relationships xmlns="http://schemas.openxmlformats.org/package/2006/relationships"><Relationship Id="rId26" Type="http://schemas.openxmlformats.org/officeDocument/2006/relationships/pivotCacheDefinition" Target="pivotCache/pivotCacheDefinition12.xml"/><Relationship Id="rId21" Type="http://schemas.openxmlformats.org/officeDocument/2006/relationships/pivotCacheDefinition" Target="pivotCache/pivotCacheDefinition7.xml"/><Relationship Id="rId42" Type="http://schemas.openxmlformats.org/officeDocument/2006/relationships/customXml" Target="../customXml/item2.xml"/><Relationship Id="rId47" Type="http://schemas.openxmlformats.org/officeDocument/2006/relationships/customXml" Target="../customXml/item7.xml"/><Relationship Id="rId63" Type="http://schemas.openxmlformats.org/officeDocument/2006/relationships/customXml" Target="../customXml/item23.xml"/><Relationship Id="rId68" Type="http://schemas.openxmlformats.org/officeDocument/2006/relationships/customXml" Target="../customXml/item28.xml"/><Relationship Id="rId84" Type="http://schemas.openxmlformats.org/officeDocument/2006/relationships/customXml" Target="../customXml/item44.xml"/><Relationship Id="rId89" Type="http://schemas.openxmlformats.org/officeDocument/2006/relationships/customXml" Target="../customXml/item49.xml"/><Relationship Id="rId16" Type="http://schemas.openxmlformats.org/officeDocument/2006/relationships/pivotCacheDefinition" Target="pivotCache/pivotCacheDefinition2.xml"/><Relationship Id="rId11" Type="http://schemas.openxmlformats.org/officeDocument/2006/relationships/worksheet" Target="worksheets/sheet11.xml"/><Relationship Id="rId32" Type="http://schemas.microsoft.com/office/2007/relationships/slicerCache" Target="slicerCaches/slicerCache3.xml"/><Relationship Id="rId37" Type="http://schemas.openxmlformats.org/officeDocument/2006/relationships/sharedStrings" Target="sharedStrings.xml"/><Relationship Id="rId53" Type="http://schemas.openxmlformats.org/officeDocument/2006/relationships/customXml" Target="../customXml/item13.xml"/><Relationship Id="rId58" Type="http://schemas.openxmlformats.org/officeDocument/2006/relationships/customXml" Target="../customXml/item18.xml"/><Relationship Id="rId74" Type="http://schemas.openxmlformats.org/officeDocument/2006/relationships/customXml" Target="../customXml/item34.xml"/><Relationship Id="rId79" Type="http://schemas.openxmlformats.org/officeDocument/2006/relationships/customXml" Target="../customXml/item39.xml"/><Relationship Id="rId5" Type="http://schemas.openxmlformats.org/officeDocument/2006/relationships/worksheet" Target="worksheets/sheet5.xml"/><Relationship Id="rId90" Type="http://schemas.openxmlformats.org/officeDocument/2006/relationships/customXml" Target="../customXml/item50.xml"/><Relationship Id="rId22" Type="http://schemas.openxmlformats.org/officeDocument/2006/relationships/pivotCacheDefinition" Target="pivotCache/pivotCacheDefinition8.xml"/><Relationship Id="rId27" Type="http://schemas.openxmlformats.org/officeDocument/2006/relationships/pivotCacheDefinition" Target="pivotCache/pivotCacheDefinition13.xml"/><Relationship Id="rId43" Type="http://schemas.openxmlformats.org/officeDocument/2006/relationships/customXml" Target="../customXml/item3.xml"/><Relationship Id="rId48" Type="http://schemas.openxmlformats.org/officeDocument/2006/relationships/customXml" Target="../customXml/item8.xml"/><Relationship Id="rId64" Type="http://schemas.openxmlformats.org/officeDocument/2006/relationships/customXml" Target="../customXml/item24.xml"/><Relationship Id="rId69" Type="http://schemas.openxmlformats.org/officeDocument/2006/relationships/customXml" Target="../customXml/item29.xml"/><Relationship Id="rId8" Type="http://schemas.openxmlformats.org/officeDocument/2006/relationships/worksheet" Target="worksheets/sheet8.xml"/><Relationship Id="rId51" Type="http://schemas.openxmlformats.org/officeDocument/2006/relationships/customXml" Target="../customXml/item11.xml"/><Relationship Id="rId72" Type="http://schemas.openxmlformats.org/officeDocument/2006/relationships/customXml" Target="../customXml/item32.xml"/><Relationship Id="rId80" Type="http://schemas.openxmlformats.org/officeDocument/2006/relationships/customXml" Target="../customXml/item40.xml"/><Relationship Id="rId85" Type="http://schemas.openxmlformats.org/officeDocument/2006/relationships/customXml" Target="../customXml/item45.xml"/><Relationship Id="rId93" Type="http://schemas.openxmlformats.org/officeDocument/2006/relationships/customXml" Target="../customXml/item53.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pivotCacheDefinition" Target="pivotCache/pivotCacheDefinition3.xml"/><Relationship Id="rId25" Type="http://schemas.openxmlformats.org/officeDocument/2006/relationships/pivotCacheDefinition" Target="pivotCache/pivotCacheDefinition11.xml"/><Relationship Id="rId33" Type="http://schemas.microsoft.com/office/2007/relationships/slicerCache" Target="slicerCaches/slicerCache4.xml"/><Relationship Id="rId38" Type="http://schemas.openxmlformats.org/officeDocument/2006/relationships/sheetMetadata" Target="metadata.xml"/><Relationship Id="rId46" Type="http://schemas.openxmlformats.org/officeDocument/2006/relationships/customXml" Target="../customXml/item6.xml"/><Relationship Id="rId59" Type="http://schemas.openxmlformats.org/officeDocument/2006/relationships/customXml" Target="../customXml/item19.xml"/><Relationship Id="rId67" Type="http://schemas.openxmlformats.org/officeDocument/2006/relationships/customXml" Target="../customXml/item27.xml"/><Relationship Id="rId20" Type="http://schemas.openxmlformats.org/officeDocument/2006/relationships/pivotCacheDefinition" Target="pivotCache/pivotCacheDefinition6.xml"/><Relationship Id="rId41" Type="http://schemas.openxmlformats.org/officeDocument/2006/relationships/customXml" Target="../customXml/item1.xml"/><Relationship Id="rId54" Type="http://schemas.openxmlformats.org/officeDocument/2006/relationships/customXml" Target="../customXml/item14.xml"/><Relationship Id="rId62" Type="http://schemas.openxmlformats.org/officeDocument/2006/relationships/customXml" Target="../customXml/item22.xml"/><Relationship Id="rId70" Type="http://schemas.openxmlformats.org/officeDocument/2006/relationships/customXml" Target="../customXml/item30.xml"/><Relationship Id="rId75" Type="http://schemas.openxmlformats.org/officeDocument/2006/relationships/customXml" Target="../customXml/item35.xml"/><Relationship Id="rId83" Type="http://schemas.openxmlformats.org/officeDocument/2006/relationships/customXml" Target="../customXml/item43.xml"/><Relationship Id="rId88" Type="http://schemas.openxmlformats.org/officeDocument/2006/relationships/customXml" Target="../customXml/item48.xml"/><Relationship Id="rId91" Type="http://schemas.openxmlformats.org/officeDocument/2006/relationships/customXml" Target="../customXml/item5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pivotCacheDefinition" Target="pivotCache/pivotCacheDefinition1.xml"/><Relationship Id="rId23" Type="http://schemas.openxmlformats.org/officeDocument/2006/relationships/pivotCacheDefinition" Target="pivotCache/pivotCacheDefinition9.xml"/><Relationship Id="rId28" Type="http://schemas.openxmlformats.org/officeDocument/2006/relationships/pivotCacheDefinition" Target="pivotCache/pivotCacheDefinition14.xml"/><Relationship Id="rId36" Type="http://schemas.openxmlformats.org/officeDocument/2006/relationships/styles" Target="styles.xml"/><Relationship Id="rId49" Type="http://schemas.openxmlformats.org/officeDocument/2006/relationships/customXml" Target="../customXml/item9.xml"/><Relationship Id="rId57" Type="http://schemas.openxmlformats.org/officeDocument/2006/relationships/customXml" Target="../customXml/item17.xml"/><Relationship Id="rId10" Type="http://schemas.openxmlformats.org/officeDocument/2006/relationships/worksheet" Target="worksheets/sheet10.xml"/><Relationship Id="rId31" Type="http://schemas.microsoft.com/office/2007/relationships/slicerCache" Target="slicerCaches/slicerCache2.xml"/><Relationship Id="rId44" Type="http://schemas.openxmlformats.org/officeDocument/2006/relationships/customXml" Target="../customXml/item4.xml"/><Relationship Id="rId52" Type="http://schemas.openxmlformats.org/officeDocument/2006/relationships/customXml" Target="../customXml/item12.xml"/><Relationship Id="rId60" Type="http://schemas.openxmlformats.org/officeDocument/2006/relationships/customXml" Target="../customXml/item20.xml"/><Relationship Id="rId65" Type="http://schemas.openxmlformats.org/officeDocument/2006/relationships/customXml" Target="../customXml/item25.xml"/><Relationship Id="rId73" Type="http://schemas.openxmlformats.org/officeDocument/2006/relationships/customXml" Target="../customXml/item33.xml"/><Relationship Id="rId78" Type="http://schemas.openxmlformats.org/officeDocument/2006/relationships/customXml" Target="../customXml/item38.xml"/><Relationship Id="rId81" Type="http://schemas.openxmlformats.org/officeDocument/2006/relationships/customXml" Target="../customXml/item41.xml"/><Relationship Id="rId86" Type="http://schemas.openxmlformats.org/officeDocument/2006/relationships/customXml" Target="../customXml/item46.xml"/><Relationship Id="rId94" Type="http://schemas.openxmlformats.org/officeDocument/2006/relationships/volatileDependencies" Target="volatileDependenci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pivotCacheDefinition" Target="pivotCache/pivotCacheDefinition4.xml"/><Relationship Id="rId39" Type="http://schemas.openxmlformats.org/officeDocument/2006/relationships/powerPivotData" Target="model/item.data"/><Relationship Id="rId34" Type="http://schemas.openxmlformats.org/officeDocument/2006/relationships/theme" Target="theme/theme1.xml"/><Relationship Id="rId50" Type="http://schemas.openxmlformats.org/officeDocument/2006/relationships/customXml" Target="../customXml/item10.xml"/><Relationship Id="rId55" Type="http://schemas.openxmlformats.org/officeDocument/2006/relationships/customXml" Target="../customXml/item15.xml"/><Relationship Id="rId76" Type="http://schemas.openxmlformats.org/officeDocument/2006/relationships/customXml" Target="../customXml/item36.xml"/><Relationship Id="rId7" Type="http://schemas.openxmlformats.org/officeDocument/2006/relationships/worksheet" Target="worksheets/sheet7.xml"/><Relationship Id="rId71" Type="http://schemas.openxmlformats.org/officeDocument/2006/relationships/customXml" Target="../customXml/item31.xml"/><Relationship Id="rId92" Type="http://schemas.openxmlformats.org/officeDocument/2006/relationships/customXml" Target="../customXml/item52.xml"/><Relationship Id="rId2" Type="http://schemas.openxmlformats.org/officeDocument/2006/relationships/worksheet" Target="worksheets/sheet2.xml"/><Relationship Id="rId29" Type="http://schemas.openxmlformats.org/officeDocument/2006/relationships/pivotCacheDefinition" Target="pivotCache/pivotCacheDefinition15.xml"/><Relationship Id="rId24" Type="http://schemas.openxmlformats.org/officeDocument/2006/relationships/pivotCacheDefinition" Target="pivotCache/pivotCacheDefinition10.xml"/><Relationship Id="rId40" Type="http://schemas.openxmlformats.org/officeDocument/2006/relationships/calcChain" Target="calcChain.xml"/><Relationship Id="rId45" Type="http://schemas.openxmlformats.org/officeDocument/2006/relationships/customXml" Target="../customXml/item5.xml"/><Relationship Id="rId66" Type="http://schemas.openxmlformats.org/officeDocument/2006/relationships/customXml" Target="../customXml/item26.xml"/><Relationship Id="rId87" Type="http://schemas.openxmlformats.org/officeDocument/2006/relationships/customXml" Target="../customXml/item47.xml"/><Relationship Id="rId61" Type="http://schemas.openxmlformats.org/officeDocument/2006/relationships/customXml" Target="../customXml/item21.xml"/><Relationship Id="rId82" Type="http://schemas.openxmlformats.org/officeDocument/2006/relationships/customXml" Target="../customXml/item42.xml"/><Relationship Id="rId19" Type="http://schemas.openxmlformats.org/officeDocument/2006/relationships/pivotCacheDefinition" Target="pivotCache/pivotCacheDefinition5.xml"/><Relationship Id="rId14" Type="http://schemas.openxmlformats.org/officeDocument/2006/relationships/worksheet" Target="worksheets/sheet14.xml"/><Relationship Id="rId30" Type="http://schemas.microsoft.com/office/2007/relationships/slicerCache" Target="slicerCaches/slicerCache1.xml"/><Relationship Id="rId35" Type="http://schemas.openxmlformats.org/officeDocument/2006/relationships/connections" Target="connections.xml"/><Relationship Id="rId56" Type="http://schemas.openxmlformats.org/officeDocument/2006/relationships/customXml" Target="../customXml/item16.xml"/><Relationship Id="rId77" Type="http://schemas.openxmlformats.org/officeDocument/2006/relationships/customXml" Target="../customXml/item37.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3.xml.rels><?xml version="1.0" encoding="UTF-8" standalone="yes"?>
<Relationships xmlns="http://schemas.openxmlformats.org/package/2006/relationships"><Relationship Id="rId3" Type="http://schemas.openxmlformats.org/officeDocument/2006/relationships/themeOverride" Target="../theme/themeOverride1.xml"/><Relationship Id="rId2" Type="http://schemas.microsoft.com/office/2011/relationships/chartColorStyle" Target="colors4.xml"/><Relationship Id="rId1" Type="http://schemas.microsoft.com/office/2011/relationships/chartStyle" Target="style4.xml"/></Relationships>
</file>

<file path=xl/charts/_rels/chart4.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Ex1.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[Northwind Dataset Report.xlsx]Employee Data!PTForChartEmployeeTotalSales</c:name>
    <c:fmtId val="4"/>
  </c:pivotSource>
  <c:chart>
    <c:autoTitleDeleted val="1"/>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6">
              <a:lumMod val="40000"/>
              <a:lumOff val="60000"/>
            </a:schemeClr>
          </a:solidFill>
          <a:ln>
            <a:noFill/>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4"/>
        <c:spPr>
          <a:solidFill>
            <a:schemeClr val="accent1"/>
          </a:solidFill>
          <a:ln w="28575" cap="rnd">
            <a:solidFill>
              <a:schemeClr val="accent1">
                <a:lumMod val="60000"/>
                <a:lumOff val="40000"/>
              </a:schemeClr>
            </a:solidFill>
            <a:round/>
          </a:ln>
          <a:effectLst/>
        </c:spPr>
        <c:marker>
          <c:symbol val="circle"/>
          <c:size val="30"/>
          <c:spPr>
            <a:gradFill>
              <a:gsLst>
                <a:gs pos="0">
                  <a:schemeClr val="accent1">
                    <a:lumMod val="40000"/>
                    <a:lumOff val="60000"/>
                    <a:alpha val="76000"/>
                  </a:schemeClr>
                </a:gs>
                <a:gs pos="74000">
                  <a:schemeClr val="accent1">
                    <a:lumMod val="80000"/>
                    <a:lumOff val="20000"/>
                  </a:schemeClr>
                </a:gs>
                <a:gs pos="84000">
                  <a:schemeClr val="accent1">
                    <a:lumMod val="90000"/>
                    <a:lumOff val="10000"/>
                  </a:schemeClr>
                </a:gs>
                <a:gs pos="100000">
                  <a:schemeClr val="accent1">
                    <a:lumMod val="100000"/>
                  </a:schemeClr>
                </a:gs>
              </a:gsLst>
              <a:lin ang="5400000" scaled="1"/>
            </a:gradFill>
            <a:ln w="9525">
              <a:solidFill>
                <a:schemeClr val="accent1">
                  <a:lumMod val="75000"/>
                </a:schemeClr>
              </a:solidFill>
            </a:ln>
            <a:effectLst/>
          </c:spPr>
        </c:marker>
        <c:dLbl>
          <c:idx val="0"/>
          <c:numFmt formatCode="0.0%" sourceLinked="0"/>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5"/>
        <c:spPr>
          <a:solidFill>
            <a:schemeClr val="accent6">
              <a:lumMod val="40000"/>
              <a:lumOff val="6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6"/>
        <c:spPr>
          <a:solidFill>
            <a:schemeClr val="accent1"/>
          </a:solidFill>
          <a:ln w="28575" cap="rnd">
            <a:solidFill>
              <a:schemeClr val="accent1">
                <a:lumMod val="60000"/>
                <a:lumOff val="40000"/>
              </a:schemeClr>
            </a:solidFill>
            <a:round/>
          </a:ln>
          <a:effectLst/>
        </c:spPr>
        <c:marker>
          <c:symbol val="circle"/>
          <c:size val="30"/>
          <c:spPr>
            <a:gradFill>
              <a:gsLst>
                <a:gs pos="0">
                  <a:schemeClr val="accent1">
                    <a:lumMod val="40000"/>
                    <a:lumOff val="60000"/>
                    <a:alpha val="76000"/>
                  </a:schemeClr>
                </a:gs>
                <a:gs pos="74000">
                  <a:schemeClr val="accent1">
                    <a:lumMod val="80000"/>
                    <a:lumOff val="20000"/>
                  </a:schemeClr>
                </a:gs>
                <a:gs pos="84000">
                  <a:schemeClr val="accent1">
                    <a:lumMod val="90000"/>
                    <a:lumOff val="10000"/>
                  </a:schemeClr>
                </a:gs>
                <a:gs pos="100000">
                  <a:schemeClr val="accent1">
                    <a:lumMod val="100000"/>
                  </a:schemeClr>
                </a:gs>
              </a:gsLst>
              <a:lin ang="5400000" scaled="1"/>
            </a:gradFill>
            <a:ln w="9525">
              <a:solidFill>
                <a:schemeClr val="accent1">
                  <a:lumMod val="75000"/>
                </a:schemeClr>
              </a:solidFill>
            </a:ln>
            <a:effectLst/>
          </c:spPr>
        </c:marker>
        <c:dLbl>
          <c:idx val="0"/>
          <c:numFmt formatCode="0.0%" sourceLinked="0"/>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7"/>
        <c:spPr>
          <a:solidFill>
            <a:schemeClr val="accent6">
              <a:lumMod val="40000"/>
              <a:lumOff val="6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8"/>
        <c:spPr>
          <a:solidFill>
            <a:schemeClr val="accent1"/>
          </a:solidFill>
          <a:ln w="28575" cap="rnd">
            <a:solidFill>
              <a:schemeClr val="accent1">
                <a:lumMod val="60000"/>
                <a:lumOff val="40000"/>
              </a:schemeClr>
            </a:solidFill>
            <a:round/>
          </a:ln>
          <a:effectLst/>
        </c:spPr>
        <c:marker>
          <c:symbol val="circle"/>
          <c:size val="30"/>
          <c:spPr>
            <a:gradFill>
              <a:gsLst>
                <a:gs pos="0">
                  <a:schemeClr val="accent1">
                    <a:lumMod val="40000"/>
                    <a:lumOff val="60000"/>
                    <a:alpha val="76000"/>
                  </a:schemeClr>
                </a:gs>
                <a:gs pos="74000">
                  <a:schemeClr val="accent1">
                    <a:lumMod val="80000"/>
                    <a:lumOff val="20000"/>
                  </a:schemeClr>
                </a:gs>
                <a:gs pos="84000">
                  <a:schemeClr val="accent1">
                    <a:lumMod val="90000"/>
                    <a:lumOff val="10000"/>
                  </a:schemeClr>
                </a:gs>
                <a:gs pos="100000">
                  <a:schemeClr val="accent1">
                    <a:lumMod val="100000"/>
                  </a:schemeClr>
                </a:gs>
              </a:gsLst>
              <a:lin ang="5400000" scaled="1"/>
            </a:gradFill>
            <a:ln w="9525">
              <a:solidFill>
                <a:schemeClr val="accent1">
                  <a:lumMod val="75000"/>
                </a:schemeClr>
              </a:solidFill>
            </a:ln>
            <a:effectLst/>
          </c:spPr>
        </c:marker>
        <c:dLbl>
          <c:idx val="0"/>
          <c:numFmt formatCode="0.0%" sourceLinked="0"/>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9"/>
        <c:spPr>
          <a:solidFill>
            <a:schemeClr val="accent6">
              <a:lumMod val="40000"/>
              <a:lumOff val="6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10"/>
        <c:spPr>
          <a:solidFill>
            <a:schemeClr val="accent1"/>
          </a:solidFill>
          <a:ln w="28575" cap="rnd">
            <a:solidFill>
              <a:schemeClr val="accent1">
                <a:lumMod val="60000"/>
                <a:lumOff val="40000"/>
              </a:schemeClr>
            </a:solidFill>
            <a:round/>
          </a:ln>
          <a:effectLst/>
        </c:spPr>
        <c:marker>
          <c:symbol val="circle"/>
          <c:size val="30"/>
          <c:spPr>
            <a:gradFill>
              <a:gsLst>
                <a:gs pos="0">
                  <a:schemeClr val="accent1">
                    <a:lumMod val="40000"/>
                    <a:lumOff val="60000"/>
                    <a:alpha val="76000"/>
                  </a:schemeClr>
                </a:gs>
                <a:gs pos="74000">
                  <a:schemeClr val="accent1">
                    <a:lumMod val="80000"/>
                    <a:lumOff val="20000"/>
                  </a:schemeClr>
                </a:gs>
                <a:gs pos="84000">
                  <a:schemeClr val="accent1">
                    <a:lumMod val="90000"/>
                    <a:lumOff val="10000"/>
                  </a:schemeClr>
                </a:gs>
                <a:gs pos="100000">
                  <a:schemeClr val="accent1">
                    <a:lumMod val="100000"/>
                  </a:schemeClr>
                </a:gs>
              </a:gsLst>
              <a:lin ang="5400000" scaled="1"/>
            </a:gradFill>
            <a:ln w="9525">
              <a:solidFill>
                <a:schemeClr val="accent1">
                  <a:lumMod val="75000"/>
                </a:schemeClr>
              </a:solidFill>
            </a:ln>
            <a:effectLst/>
          </c:spPr>
        </c:marker>
        <c:dLbl>
          <c:idx val="0"/>
          <c:numFmt formatCode="0.0%" sourceLinked="0"/>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11"/>
        <c:spPr>
          <a:solidFill>
            <a:schemeClr val="accent6">
              <a:lumMod val="40000"/>
              <a:lumOff val="6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2"/>
        <c:spPr>
          <a:solidFill>
            <a:schemeClr val="accent1"/>
          </a:solidFill>
          <a:ln w="28575" cap="rnd">
            <a:solidFill>
              <a:schemeClr val="accent1">
                <a:lumMod val="60000"/>
                <a:lumOff val="40000"/>
              </a:schemeClr>
            </a:solidFill>
            <a:round/>
          </a:ln>
          <a:effectLst/>
        </c:spPr>
        <c:marker>
          <c:symbol val="circle"/>
          <c:size val="30"/>
          <c:spPr>
            <a:gradFill>
              <a:gsLst>
                <a:gs pos="0">
                  <a:schemeClr val="accent1">
                    <a:lumMod val="40000"/>
                    <a:lumOff val="60000"/>
                    <a:alpha val="76000"/>
                  </a:schemeClr>
                </a:gs>
                <a:gs pos="74000">
                  <a:schemeClr val="accent1">
                    <a:lumMod val="80000"/>
                    <a:lumOff val="20000"/>
                  </a:schemeClr>
                </a:gs>
                <a:gs pos="84000">
                  <a:schemeClr val="accent1">
                    <a:lumMod val="90000"/>
                    <a:lumOff val="10000"/>
                  </a:schemeClr>
                </a:gs>
                <a:gs pos="100000">
                  <a:schemeClr val="accent1">
                    <a:lumMod val="100000"/>
                  </a:schemeClr>
                </a:gs>
              </a:gsLst>
              <a:lin ang="5400000" scaled="1"/>
            </a:gradFill>
            <a:ln w="9525">
              <a:solidFill>
                <a:schemeClr val="accent1">
                  <a:lumMod val="75000"/>
                </a:schemeClr>
              </a:solidFill>
            </a:ln>
            <a:effectLst/>
          </c:spPr>
        </c:marker>
        <c:dLbl>
          <c:idx val="0"/>
          <c:numFmt formatCode="0.0%" sourceLinked="0"/>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15"/>
        <c:spPr>
          <a:solidFill>
            <a:srgbClr val="C6EFCE"/>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16"/>
        <c:spPr>
          <a:ln w="28575" cap="rnd">
            <a:solidFill>
              <a:srgbClr val="006100"/>
            </a:solidFill>
            <a:round/>
          </a:ln>
          <a:effectLst/>
        </c:spPr>
        <c:marker>
          <c:symbol val="circle"/>
          <c:size val="26"/>
          <c:spPr>
            <a:gradFill>
              <a:gsLst>
                <a:gs pos="0">
                  <a:schemeClr val="accent1">
                    <a:lumMod val="5000"/>
                    <a:lumOff val="95000"/>
                  </a:schemeClr>
                </a:gs>
                <a:gs pos="74000">
                  <a:srgbClr val="006100">
                    <a:lumMod val="100000"/>
                    <a:alpha val="88000"/>
                  </a:srgbClr>
                </a:gs>
                <a:gs pos="83000">
                  <a:srgbClr val="006100">
                    <a:alpha val="88000"/>
                    <a:lumMod val="100000"/>
                  </a:srgbClr>
                </a:gs>
                <a:gs pos="95000">
                  <a:srgbClr val="006100">
                    <a:lumMod val="100000"/>
                  </a:srgbClr>
                </a:gs>
              </a:gsLst>
              <a:lin ang="5400000" scaled="1"/>
            </a:gradFill>
            <a:ln w="9525">
              <a:solidFill>
                <a:srgbClr val="006100"/>
              </a:solidFill>
            </a:ln>
            <a:effectLst/>
          </c:spPr>
        </c:marker>
        <c:dLbl>
          <c:idx val="0"/>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'Employee Data'!$B$3</c:f>
              <c:strCache>
                <c:ptCount val="1"/>
                <c:pt idx="0">
                  <c:v>Total Sales</c:v>
                </c:pt>
              </c:strCache>
            </c:strRef>
          </c:tx>
          <c:spPr>
            <a:solidFill>
              <a:srgbClr val="C6EFCE"/>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'Employee Data'!$A$4:$A$14</c:f>
              <c:strCache>
                <c:ptCount val="10"/>
                <c:pt idx="0">
                  <c:v>Nancy Davolio</c:v>
                </c:pt>
                <c:pt idx="1">
                  <c:v>Andrew Fuller</c:v>
                </c:pt>
                <c:pt idx="2">
                  <c:v>Janet Leverling</c:v>
                </c:pt>
                <c:pt idx="3">
                  <c:v>Margaret Peacock</c:v>
                </c:pt>
                <c:pt idx="4">
                  <c:v>Steven Buchanan</c:v>
                </c:pt>
                <c:pt idx="5">
                  <c:v>Michael Suyama</c:v>
                </c:pt>
                <c:pt idx="6">
                  <c:v>Robert King</c:v>
                </c:pt>
                <c:pt idx="7">
                  <c:v>Laura Callahan</c:v>
                </c:pt>
                <c:pt idx="8">
                  <c:v>Anne Dodsworth</c:v>
                </c:pt>
                <c:pt idx="9">
                  <c:v>Adam West</c:v>
                </c:pt>
              </c:strCache>
            </c:strRef>
          </c:cat>
          <c:val>
            <c:numRef>
              <c:f>'Employee Data'!$B$4:$B$14</c:f>
              <c:numCache>
                <c:formatCode>"£"#,##0.00_);\("£"#,##0.00\)</c:formatCode>
                <c:ptCount val="10"/>
                <c:pt idx="0">
                  <c:v>57690.389999999992</c:v>
                </c:pt>
                <c:pt idx="1">
                  <c:v>32503.16</c:v>
                </c:pt>
                <c:pt idx="2">
                  <c:v>42838.350000000006</c:v>
                </c:pt>
                <c:pt idx="3">
                  <c:v>105696.49999999999</c:v>
                </c:pt>
                <c:pt idx="4">
                  <c:v>27480.799999999999</c:v>
                </c:pt>
                <c:pt idx="5">
                  <c:v>25399.25</c:v>
                </c:pt>
                <c:pt idx="6">
                  <c:v>39772.300000000003</c:v>
                </c:pt>
                <c:pt idx="7">
                  <c:v>39309.380000000005</c:v>
                </c:pt>
                <c:pt idx="8">
                  <c:v>15734.099999999999</c:v>
                </c:pt>
              </c:numCache>
            </c:numRef>
          </c:val>
          <c:extLst>
            <c:ext xmlns:c16="http://schemas.microsoft.com/office/drawing/2014/chart" uri="{C3380CC4-5D6E-409C-BE32-E72D297353CC}">
              <c16:uniqueId val="{00000002-0931-4828-BC87-EEE4375014D4}"/>
            </c:ext>
          </c:extLst>
        </c:ser>
        <c:dLbls>
          <c:showLegendKey val="0"/>
          <c:showVal val="1"/>
          <c:showCatName val="0"/>
          <c:showSerName val="0"/>
          <c:showPercent val="0"/>
          <c:showBubbleSize val="0"/>
        </c:dLbls>
        <c:gapWidth val="25"/>
        <c:axId val="1586457392"/>
        <c:axId val="1360752400"/>
      </c:barChart>
      <c:lineChart>
        <c:grouping val="standard"/>
        <c:varyColors val="0"/>
        <c:ser>
          <c:idx val="1"/>
          <c:order val="1"/>
          <c:tx>
            <c:strRef>
              <c:f>'Employee Data'!$C$3</c:f>
              <c:strCache>
                <c:ptCount val="1"/>
                <c:pt idx="0">
                  <c:v>% Total Sales</c:v>
                </c:pt>
              </c:strCache>
            </c:strRef>
          </c:tx>
          <c:spPr>
            <a:ln w="28575" cap="rnd">
              <a:solidFill>
                <a:srgbClr val="006100"/>
              </a:solidFill>
              <a:round/>
            </a:ln>
            <a:effectLst/>
          </c:spPr>
          <c:marker>
            <c:symbol val="circle"/>
            <c:size val="26"/>
            <c:spPr>
              <a:gradFill>
                <a:gsLst>
                  <a:gs pos="0">
                    <a:schemeClr val="accent1">
                      <a:lumMod val="5000"/>
                      <a:lumOff val="95000"/>
                    </a:schemeClr>
                  </a:gs>
                  <a:gs pos="74000">
                    <a:srgbClr val="006100">
                      <a:lumMod val="100000"/>
                      <a:alpha val="88000"/>
                    </a:srgbClr>
                  </a:gs>
                  <a:gs pos="83000">
                    <a:srgbClr val="006100">
                      <a:alpha val="88000"/>
                      <a:lumMod val="100000"/>
                    </a:srgbClr>
                  </a:gs>
                  <a:gs pos="95000">
                    <a:srgbClr val="006100">
                      <a:lumMod val="100000"/>
                    </a:srgbClr>
                  </a:gs>
                </a:gsLst>
                <a:lin ang="5400000" scaled="1"/>
              </a:gradFill>
              <a:ln w="9525">
                <a:solidFill>
                  <a:srgbClr val="006100"/>
                </a:solidFill>
              </a:ln>
              <a:effectLst/>
            </c:spPr>
          </c:marker>
          <c:dLbls>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'Employee Data'!$A$4:$A$14</c:f>
              <c:strCache>
                <c:ptCount val="10"/>
                <c:pt idx="0">
                  <c:v>Nancy Davolio</c:v>
                </c:pt>
                <c:pt idx="1">
                  <c:v>Andrew Fuller</c:v>
                </c:pt>
                <c:pt idx="2">
                  <c:v>Janet Leverling</c:v>
                </c:pt>
                <c:pt idx="3">
                  <c:v>Margaret Peacock</c:v>
                </c:pt>
                <c:pt idx="4">
                  <c:v>Steven Buchanan</c:v>
                </c:pt>
                <c:pt idx="5">
                  <c:v>Michael Suyama</c:v>
                </c:pt>
                <c:pt idx="6">
                  <c:v>Robert King</c:v>
                </c:pt>
                <c:pt idx="7">
                  <c:v>Laura Callahan</c:v>
                </c:pt>
                <c:pt idx="8">
                  <c:v>Anne Dodsworth</c:v>
                </c:pt>
                <c:pt idx="9">
                  <c:v>Adam West</c:v>
                </c:pt>
              </c:strCache>
            </c:strRef>
          </c:cat>
          <c:val>
            <c:numRef>
              <c:f>'Employee Data'!$C$4:$C$14</c:f>
              <c:numCache>
                <c:formatCode>0.00\ %;\-0.00\ %;0.00\ %</c:formatCode>
                <c:ptCount val="10"/>
                <c:pt idx="0">
                  <c:v>0.14929288983767916</c:v>
                </c:pt>
                <c:pt idx="1">
                  <c:v>8.4112634448414381E-2</c:v>
                </c:pt>
                <c:pt idx="2">
                  <c:v>0.11085834343255341</c:v>
                </c:pt>
                <c:pt idx="3">
                  <c:v>0.27352451475416018</c:v>
                </c:pt>
                <c:pt idx="4">
                  <c:v>7.1115623365543099E-2</c:v>
                </c:pt>
                <c:pt idx="5">
                  <c:v>6.5728926987834072E-2</c:v>
                </c:pt>
                <c:pt idx="6">
                  <c:v>0.10292392896791178</c:v>
                </c:pt>
                <c:pt idx="7">
                  <c:v>0.10172597096201759</c:v>
                </c:pt>
                <c:pt idx="8">
                  <c:v>4.0717167243886333E-2</c:v>
                </c:pt>
              </c:numCache>
            </c:numRef>
          </c:val>
          <c:smooth val="0"/>
          <c:extLst>
            <c:ext xmlns:c16="http://schemas.microsoft.com/office/drawing/2014/chart" uri="{C3380CC4-5D6E-409C-BE32-E72D297353CC}">
              <c16:uniqueId val="{00000003-0931-4828-BC87-EEE4375014D4}"/>
            </c:ext>
          </c:extLst>
        </c:ser>
        <c:dLbls>
          <c:showLegendKey val="0"/>
          <c:showVal val="0"/>
          <c:showCatName val="0"/>
          <c:showSerName val="0"/>
          <c:showPercent val="0"/>
          <c:showBubbleSize val="0"/>
        </c:dLbls>
        <c:marker val="1"/>
        <c:smooth val="0"/>
        <c:axId val="1423969440"/>
        <c:axId val="1270693856"/>
      </c:lineChart>
      <c:catAx>
        <c:axId val="1586457392"/>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Employee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60752400"/>
        <c:crosses val="autoZero"/>
        <c:auto val="1"/>
        <c:lblAlgn val="ctr"/>
        <c:lblOffset val="100"/>
        <c:noMultiLvlLbl val="0"/>
      </c:catAx>
      <c:valAx>
        <c:axId val="1360752400"/>
        <c:scaling>
          <c:orientation val="minMax"/>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Total Sales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quot;£&quot;#,##0_);\(&quot;£&quot;#,##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86457392"/>
        <c:crosses val="autoZero"/>
        <c:crossBetween val="between"/>
      </c:valAx>
      <c:valAx>
        <c:axId val="1270693856"/>
        <c:scaling>
          <c:orientation val="minMax"/>
          <c:max val="1"/>
        </c:scaling>
        <c:delete val="0"/>
        <c:axPos val="r"/>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23969440"/>
        <c:crosses val="max"/>
        <c:crossBetween val="between"/>
      </c:valAx>
      <c:catAx>
        <c:axId val="1423969440"/>
        <c:scaling>
          <c:orientation val="minMax"/>
        </c:scaling>
        <c:delete val="1"/>
        <c:axPos val="b"/>
        <c:numFmt formatCode="General" sourceLinked="1"/>
        <c:majorTickMark val="out"/>
        <c:minorTickMark val="none"/>
        <c:tickLblPos val="nextTo"/>
        <c:crossAx val="1270693856"/>
        <c:crosses val="autoZero"/>
        <c:auto val="1"/>
        <c:lblAlgn val="ctr"/>
        <c:lblOffset val="100"/>
        <c:noMultiLvlLbl val="0"/>
      </c:cat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rgbClr val="FAFAFA"/>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[Northwind Dataset Report.xlsx]Employee Data!PTChartForSalesLineMarkers</c:name>
    <c:fmtId val="22"/>
  </c:pivotSource>
  <c:chart>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32"/>
        <c:spPr>
          <a:solidFill>
            <a:schemeClr val="accent1"/>
          </a:solidFill>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33"/>
        <c:spPr>
          <a:solidFill>
            <a:schemeClr val="accent1"/>
          </a:solidFill>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
        <c:idx val="34"/>
        <c:spPr>
          <a:solidFill>
            <a:schemeClr val="accent1"/>
          </a:solidFill>
          <a:ln w="28575" cap="rnd">
            <a:solidFill>
              <a:schemeClr val="accent4"/>
            </a:solidFill>
            <a:round/>
          </a:ln>
          <a:effectLst/>
        </c:spPr>
        <c:marker>
          <c:symbol val="circle"/>
          <c:size val="5"/>
          <c:spPr>
            <a:solidFill>
              <a:schemeClr val="accent4"/>
            </a:solidFill>
            <a:ln w="9525">
              <a:solidFill>
                <a:schemeClr val="accent4"/>
              </a:solidFill>
            </a:ln>
            <a:effectLst/>
          </c:spPr>
        </c:marker>
      </c:pivotFmt>
      <c:pivotFmt>
        <c:idx val="35"/>
        <c:spPr>
          <a:solidFill>
            <a:schemeClr val="accent1"/>
          </a:solidFill>
          <a:ln w="28575" cap="rnd">
            <a:solidFill>
              <a:schemeClr val="accent5"/>
            </a:solidFill>
            <a:round/>
          </a:ln>
          <a:effectLst/>
        </c:spPr>
        <c:marker>
          <c:symbol val="circle"/>
          <c:size val="5"/>
          <c:spPr>
            <a:solidFill>
              <a:schemeClr val="accent5"/>
            </a:solidFill>
            <a:ln w="9525">
              <a:solidFill>
                <a:schemeClr val="accent5"/>
              </a:solidFill>
            </a:ln>
            <a:effectLst/>
          </c:spPr>
        </c:marker>
      </c:pivotFmt>
      <c:pivotFmt>
        <c:idx val="36"/>
        <c:spPr>
          <a:solidFill>
            <a:schemeClr val="accent1"/>
          </a:solidFill>
          <a:ln w="28575" cap="rnd">
            <a:solidFill>
              <a:schemeClr val="accent6"/>
            </a:solidFill>
            <a:round/>
          </a:ln>
          <a:effectLst/>
        </c:spPr>
        <c:marker>
          <c:symbol val="circle"/>
          <c:size val="5"/>
          <c:spPr>
            <a:solidFill>
              <a:schemeClr val="accent6"/>
            </a:solidFill>
            <a:ln w="9525">
              <a:solidFill>
                <a:schemeClr val="accent6"/>
              </a:solidFill>
            </a:ln>
            <a:effectLst/>
          </c:spPr>
        </c:marker>
      </c:pivotFmt>
      <c:pivotFmt>
        <c:idx val="37"/>
        <c:spPr>
          <a:solidFill>
            <a:schemeClr val="accent1"/>
          </a:solidFill>
          <a:ln w="28575" cap="rnd">
            <a:solidFill>
              <a:schemeClr val="accent1">
                <a:lumMod val="60000"/>
              </a:schemeClr>
            </a:solidFill>
            <a:round/>
          </a:ln>
          <a:effectLst/>
        </c:spPr>
        <c:marker>
          <c:symbol val="circle"/>
          <c:size val="5"/>
          <c:spPr>
            <a:solidFill>
              <a:schemeClr val="accent1">
                <a:lumMod val="60000"/>
              </a:schemeClr>
            </a:solidFill>
            <a:ln w="9525">
              <a:solidFill>
                <a:schemeClr val="accent1">
                  <a:lumMod val="60000"/>
                </a:schemeClr>
              </a:solidFill>
            </a:ln>
            <a:effectLst/>
          </c:spPr>
        </c:marker>
      </c:pivotFmt>
      <c:pivotFmt>
        <c:idx val="38"/>
        <c:spPr>
          <a:solidFill>
            <a:schemeClr val="accent1"/>
          </a:solidFill>
          <a:ln w="28575" cap="rnd">
            <a:solidFill>
              <a:schemeClr val="accent2">
                <a:lumMod val="60000"/>
              </a:schemeClr>
            </a:solidFill>
            <a:round/>
          </a:ln>
          <a:effectLst/>
        </c:spPr>
        <c:marker>
          <c:symbol val="circle"/>
          <c:size val="5"/>
          <c:spPr>
            <a:solidFill>
              <a:schemeClr val="accent2">
                <a:lumMod val="60000"/>
              </a:schemeClr>
            </a:solidFill>
            <a:ln w="9525">
              <a:solidFill>
                <a:schemeClr val="accent2">
                  <a:lumMod val="60000"/>
                </a:schemeClr>
              </a:solidFill>
            </a:ln>
            <a:effectLst/>
          </c:spPr>
        </c:marker>
      </c:pivotFmt>
      <c:pivotFmt>
        <c:idx val="39"/>
        <c:spPr>
          <a:solidFill>
            <a:schemeClr val="accent1"/>
          </a:solidFill>
          <a:ln w="28575" cap="rnd">
            <a:solidFill>
              <a:schemeClr val="accent3">
                <a:lumMod val="60000"/>
              </a:schemeClr>
            </a:solidFill>
            <a:round/>
          </a:ln>
          <a:effectLst/>
        </c:spPr>
        <c:marker>
          <c:symbol val="circle"/>
          <c:size val="5"/>
          <c:spPr>
            <a:solidFill>
              <a:schemeClr val="accent3">
                <a:lumMod val="60000"/>
              </a:schemeClr>
            </a:solidFill>
            <a:ln w="9525">
              <a:solidFill>
                <a:schemeClr val="accent3">
                  <a:lumMod val="60000"/>
                </a:schemeClr>
              </a:solidFill>
            </a:ln>
            <a:effectLst/>
          </c:spPr>
        </c:marker>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4"/>
            </a:solidFill>
            <a:ln w="9525">
              <a:solidFill>
                <a:schemeClr val="accent4"/>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5"/>
            </a:solidFill>
            <a:ln w="9525">
              <a:solidFill>
                <a:schemeClr val="accent5"/>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6"/>
            </a:solidFill>
            <a:ln w="9525">
              <a:solidFill>
                <a:schemeClr val="accent6"/>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lumMod val="60000"/>
              </a:schemeClr>
            </a:solidFill>
            <a:ln w="9525">
              <a:solidFill>
                <a:schemeClr val="accent1">
                  <a:lumMod val="6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lumMod val="60000"/>
              </a:schemeClr>
            </a:solidFill>
            <a:ln w="9525">
              <a:solidFill>
                <a:schemeClr val="accent2">
                  <a:lumMod val="6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lumMod val="60000"/>
              </a:schemeClr>
            </a:solidFill>
            <a:ln w="9525">
              <a:solidFill>
                <a:schemeClr val="accent3">
                  <a:lumMod val="6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9"/>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0"/>
        <c:spPr>
          <a:ln w="28575" cap="rnd">
            <a:solidFill>
              <a:schemeClr val="accent1"/>
            </a:solidFill>
            <a:round/>
          </a:ln>
          <a:effectLst/>
        </c:spPr>
        <c:marker>
          <c:symbol val="circle"/>
          <c:size val="5"/>
          <c:spPr>
            <a:solidFill>
              <a:schemeClr val="accent2"/>
            </a:solidFill>
            <a:ln w="9525">
              <a:solidFill>
                <a:schemeClr val="accent2"/>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1"/>
        <c:spPr>
          <a:ln w="28575" cap="rnd">
            <a:solidFill>
              <a:schemeClr val="accent1"/>
            </a:solidFill>
            <a:round/>
          </a:ln>
          <a:effectLst/>
        </c:spPr>
        <c:marker>
          <c:symbol val="circle"/>
          <c:size val="5"/>
          <c:spPr>
            <a:solidFill>
              <a:schemeClr val="accent3"/>
            </a:solidFill>
            <a:ln w="9525">
              <a:solidFill>
                <a:schemeClr val="accent3"/>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2"/>
        <c:spPr>
          <a:ln w="28575" cap="rnd">
            <a:solidFill>
              <a:schemeClr val="accent1"/>
            </a:solidFill>
            <a:round/>
          </a:ln>
          <a:effectLst/>
        </c:spPr>
        <c:marker>
          <c:symbol val="circle"/>
          <c:size val="5"/>
          <c:spPr>
            <a:solidFill>
              <a:schemeClr val="accent4"/>
            </a:solidFill>
            <a:ln w="9525">
              <a:solidFill>
                <a:schemeClr val="accent4"/>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3"/>
        <c:spPr>
          <a:ln w="28575" cap="rnd">
            <a:solidFill>
              <a:schemeClr val="accent1"/>
            </a:solidFill>
            <a:round/>
          </a:ln>
          <a:effectLst/>
        </c:spPr>
        <c:marker>
          <c:symbol val="circle"/>
          <c:size val="5"/>
          <c:spPr>
            <a:solidFill>
              <a:schemeClr val="accent5"/>
            </a:solidFill>
            <a:ln w="9525">
              <a:solidFill>
                <a:schemeClr val="accent5"/>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4"/>
        <c:spPr>
          <a:ln w="28575" cap="rnd">
            <a:solidFill>
              <a:schemeClr val="accent1"/>
            </a:solidFill>
            <a:round/>
          </a:ln>
          <a:effectLst/>
        </c:spPr>
        <c:marker>
          <c:symbol val="circle"/>
          <c:size val="5"/>
          <c:spPr>
            <a:solidFill>
              <a:schemeClr val="accent6"/>
            </a:solidFill>
            <a:ln w="9525">
              <a:solidFill>
                <a:schemeClr val="accent6"/>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5"/>
        <c:spPr>
          <a:ln w="28575" cap="rnd">
            <a:solidFill>
              <a:schemeClr val="accent1"/>
            </a:solidFill>
            <a:round/>
          </a:ln>
          <a:effectLst/>
        </c:spPr>
        <c:marker>
          <c:symbol val="circle"/>
          <c:size val="5"/>
          <c:spPr>
            <a:solidFill>
              <a:schemeClr val="accent1">
                <a:lumMod val="60000"/>
              </a:schemeClr>
            </a:solidFill>
            <a:ln w="9525">
              <a:solidFill>
                <a:schemeClr val="accent1">
                  <a:lumMod val="6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6"/>
        <c:spPr>
          <a:ln w="28575" cap="rnd">
            <a:solidFill>
              <a:schemeClr val="accent1"/>
            </a:solidFill>
            <a:round/>
          </a:ln>
          <a:effectLst/>
        </c:spPr>
        <c:marker>
          <c:symbol val="circle"/>
          <c:size val="5"/>
          <c:spPr>
            <a:solidFill>
              <a:schemeClr val="accent2">
                <a:lumMod val="60000"/>
              </a:schemeClr>
            </a:solidFill>
            <a:ln w="9525">
              <a:solidFill>
                <a:schemeClr val="accent2">
                  <a:lumMod val="6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7"/>
        <c:spPr>
          <a:ln w="28575" cap="rnd">
            <a:solidFill>
              <a:schemeClr val="accent1"/>
            </a:solidFill>
            <a:round/>
          </a:ln>
          <a:effectLst/>
        </c:spPr>
        <c:marker>
          <c:symbol val="circle"/>
          <c:size val="5"/>
          <c:spPr>
            <a:solidFill>
              <a:schemeClr val="accent3">
                <a:lumMod val="60000"/>
              </a:schemeClr>
            </a:solidFill>
            <a:ln w="9525">
              <a:solidFill>
                <a:schemeClr val="accent3">
                  <a:lumMod val="6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lineChart>
        <c:grouping val="standard"/>
        <c:varyColors val="0"/>
        <c:ser>
          <c:idx val="0"/>
          <c:order val="0"/>
          <c:tx>
            <c:strRef>
              <c:f>'Employee Data'!$F$3:$F$4</c:f>
              <c:strCache>
                <c:ptCount val="1"/>
                <c:pt idx="0">
                  <c:v>Nancy Davolio</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multiLvlStrRef>
              <c:f>'Employee Data'!$E$5:$E$15</c:f>
              <c:multiLvlStrCache>
                <c:ptCount val="8"/>
                <c:lvl>
                  <c:pt idx="0">
                    <c:v>1</c:v>
                  </c:pt>
                  <c:pt idx="1">
                    <c:v>2</c:v>
                  </c:pt>
                  <c:pt idx="2">
                    <c:v>3</c:v>
                  </c:pt>
                  <c:pt idx="3">
                    <c:v>4</c:v>
                  </c:pt>
                  <c:pt idx="4">
                    <c:v>1</c:v>
                  </c:pt>
                  <c:pt idx="5">
                    <c:v>2</c:v>
                  </c:pt>
                  <c:pt idx="6">
                    <c:v>3</c:v>
                  </c:pt>
                  <c:pt idx="7">
                    <c:v>4</c:v>
                  </c:pt>
                </c:lvl>
                <c:lvl>
                  <c:pt idx="0">
                    <c:v>1996</c:v>
                  </c:pt>
                  <c:pt idx="4">
                    <c:v>1997</c:v>
                  </c:pt>
                </c:lvl>
              </c:multiLvlStrCache>
            </c:multiLvlStrRef>
          </c:cat>
          <c:val>
            <c:numRef>
              <c:f>'Employee Data'!$F$5:$F$15</c:f>
              <c:numCache>
                <c:formatCode>"£"#,##0.00_);\("£"#,##0.00\)</c:formatCode>
                <c:ptCount val="8"/>
                <c:pt idx="0">
                  <c:v>1834</c:v>
                </c:pt>
                <c:pt idx="1">
                  <c:v>2407.75</c:v>
                </c:pt>
                <c:pt idx="2">
                  <c:v>21817.199999999997</c:v>
                </c:pt>
                <c:pt idx="3">
                  <c:v>48523.78</c:v>
                </c:pt>
                <c:pt idx="4">
                  <c:v>57190.39</c:v>
                </c:pt>
                <c:pt idx="5">
                  <c:v>57690.39</c:v>
                </c:pt>
                <c:pt idx="6">
                  <c:v>57690.39</c:v>
                </c:pt>
                <c:pt idx="7">
                  <c:v>57690.39</c:v>
                </c:pt>
              </c:numCache>
            </c:numRef>
          </c:val>
          <c:smooth val="0"/>
          <c:extLst>
            <c:ext xmlns:c16="http://schemas.microsoft.com/office/drawing/2014/chart" uri="{C3380CC4-5D6E-409C-BE32-E72D297353CC}">
              <c16:uniqueId val="{00000000-8B02-4DED-B29A-34F9DC6A5C2B}"/>
            </c:ext>
          </c:extLst>
        </c:ser>
        <c:ser>
          <c:idx val="1"/>
          <c:order val="1"/>
          <c:tx>
            <c:strRef>
              <c:f>'Employee Data'!$G$3:$G$4</c:f>
              <c:strCache>
                <c:ptCount val="1"/>
                <c:pt idx="0">
                  <c:v>Andrew Fuller</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multiLvlStrRef>
              <c:f>'Employee Data'!$E$5:$E$15</c:f>
              <c:multiLvlStrCache>
                <c:ptCount val="8"/>
                <c:lvl>
                  <c:pt idx="0">
                    <c:v>1</c:v>
                  </c:pt>
                  <c:pt idx="1">
                    <c:v>2</c:v>
                  </c:pt>
                  <c:pt idx="2">
                    <c:v>3</c:v>
                  </c:pt>
                  <c:pt idx="3">
                    <c:v>4</c:v>
                  </c:pt>
                  <c:pt idx="4">
                    <c:v>1</c:v>
                  </c:pt>
                  <c:pt idx="5">
                    <c:v>2</c:v>
                  </c:pt>
                  <c:pt idx="6">
                    <c:v>3</c:v>
                  </c:pt>
                  <c:pt idx="7">
                    <c:v>4</c:v>
                  </c:pt>
                </c:lvl>
                <c:lvl>
                  <c:pt idx="0">
                    <c:v>1996</c:v>
                  </c:pt>
                  <c:pt idx="4">
                    <c:v>1997</c:v>
                  </c:pt>
                </c:lvl>
              </c:multiLvlStrCache>
            </c:multiLvlStrRef>
          </c:cat>
          <c:val>
            <c:numRef>
              <c:f>'Employee Data'!$G$5:$G$15</c:f>
              <c:numCache>
                <c:formatCode>"£"#,##0.00_);\("£"#,##0.00\)</c:formatCode>
                <c:ptCount val="8"/>
                <c:pt idx="0">
                  <c:v>152</c:v>
                </c:pt>
                <c:pt idx="1">
                  <c:v>3814</c:v>
                </c:pt>
                <c:pt idx="2">
                  <c:v>11092.5</c:v>
                </c:pt>
                <c:pt idx="3">
                  <c:v>28560.699999999997</c:v>
                </c:pt>
                <c:pt idx="4">
                  <c:v>31010.659999999996</c:v>
                </c:pt>
                <c:pt idx="5">
                  <c:v>31010.659999999996</c:v>
                </c:pt>
                <c:pt idx="6">
                  <c:v>32503.159999999996</c:v>
                </c:pt>
                <c:pt idx="7">
                  <c:v>32503.159999999996</c:v>
                </c:pt>
              </c:numCache>
            </c:numRef>
          </c:val>
          <c:smooth val="0"/>
          <c:extLst>
            <c:ext xmlns:c16="http://schemas.microsoft.com/office/drawing/2014/chart" uri="{C3380CC4-5D6E-409C-BE32-E72D297353CC}">
              <c16:uniqueId val="{00000001-8B02-4DED-B29A-34F9DC6A5C2B}"/>
            </c:ext>
          </c:extLst>
        </c:ser>
        <c:ser>
          <c:idx val="2"/>
          <c:order val="2"/>
          <c:tx>
            <c:strRef>
              <c:f>'Employee Data'!$H$3:$H$4</c:f>
              <c:strCache>
                <c:ptCount val="1"/>
                <c:pt idx="0">
                  <c:v>Janet Leverling</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multiLvlStrRef>
              <c:f>'Employee Data'!$E$5:$E$15</c:f>
              <c:multiLvlStrCache>
                <c:ptCount val="8"/>
                <c:lvl>
                  <c:pt idx="0">
                    <c:v>1</c:v>
                  </c:pt>
                  <c:pt idx="1">
                    <c:v>2</c:v>
                  </c:pt>
                  <c:pt idx="2">
                    <c:v>3</c:v>
                  </c:pt>
                  <c:pt idx="3">
                    <c:v>4</c:v>
                  </c:pt>
                  <c:pt idx="4">
                    <c:v>1</c:v>
                  </c:pt>
                  <c:pt idx="5">
                    <c:v>2</c:v>
                  </c:pt>
                  <c:pt idx="6">
                    <c:v>3</c:v>
                  </c:pt>
                  <c:pt idx="7">
                    <c:v>4</c:v>
                  </c:pt>
                </c:lvl>
                <c:lvl>
                  <c:pt idx="0">
                    <c:v>1996</c:v>
                  </c:pt>
                  <c:pt idx="4">
                    <c:v>1997</c:v>
                  </c:pt>
                </c:lvl>
              </c:multiLvlStrCache>
            </c:multiLvlStrRef>
          </c:cat>
          <c:val>
            <c:numRef>
              <c:f>'Employee Data'!$H$5:$H$15</c:f>
              <c:numCache>
                <c:formatCode>"£"#,##0.00_);\("£"#,##0.00\)</c:formatCode>
                <c:ptCount val="8"/>
                <c:pt idx="0">
                  <c:v>180</c:v>
                </c:pt>
                <c:pt idx="1">
                  <c:v>5446.75</c:v>
                </c:pt>
                <c:pt idx="2">
                  <c:v>11362.75</c:v>
                </c:pt>
                <c:pt idx="3">
                  <c:v>24055.05</c:v>
                </c:pt>
                <c:pt idx="4">
                  <c:v>33521.85</c:v>
                </c:pt>
                <c:pt idx="5">
                  <c:v>36995.85</c:v>
                </c:pt>
                <c:pt idx="6">
                  <c:v>37394.85</c:v>
                </c:pt>
                <c:pt idx="7">
                  <c:v>42838.350000000006</c:v>
                </c:pt>
              </c:numCache>
            </c:numRef>
          </c:val>
          <c:smooth val="0"/>
          <c:extLst>
            <c:ext xmlns:c16="http://schemas.microsoft.com/office/drawing/2014/chart" uri="{C3380CC4-5D6E-409C-BE32-E72D297353CC}">
              <c16:uniqueId val="{00000002-8B02-4DED-B29A-34F9DC6A5C2B}"/>
            </c:ext>
          </c:extLst>
        </c:ser>
        <c:ser>
          <c:idx val="3"/>
          <c:order val="3"/>
          <c:tx>
            <c:strRef>
              <c:f>'Employee Data'!$I$3:$I$4</c:f>
              <c:strCache>
                <c:ptCount val="1"/>
                <c:pt idx="0">
                  <c:v>Margaret Peacock</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multiLvlStrRef>
              <c:f>'Employee Data'!$E$5:$E$15</c:f>
              <c:multiLvlStrCache>
                <c:ptCount val="8"/>
                <c:lvl>
                  <c:pt idx="0">
                    <c:v>1</c:v>
                  </c:pt>
                  <c:pt idx="1">
                    <c:v>2</c:v>
                  </c:pt>
                  <c:pt idx="2">
                    <c:v>3</c:v>
                  </c:pt>
                  <c:pt idx="3">
                    <c:v>4</c:v>
                  </c:pt>
                  <c:pt idx="4">
                    <c:v>1</c:v>
                  </c:pt>
                  <c:pt idx="5">
                    <c:v>2</c:v>
                  </c:pt>
                  <c:pt idx="6">
                    <c:v>3</c:v>
                  </c:pt>
                  <c:pt idx="7">
                    <c:v>4</c:v>
                  </c:pt>
                </c:lvl>
                <c:lvl>
                  <c:pt idx="0">
                    <c:v>1996</c:v>
                  </c:pt>
                  <c:pt idx="4">
                    <c:v>1997</c:v>
                  </c:pt>
                </c:lvl>
              </c:multiLvlStrCache>
            </c:multiLvlStrRef>
          </c:cat>
          <c:val>
            <c:numRef>
              <c:f>'Employee Data'!$I$5:$I$15</c:f>
              <c:numCache>
                <c:formatCode>"£"#,##0.00_);\("£"#,##0.00\)</c:formatCode>
                <c:ptCount val="8"/>
                <c:pt idx="0">
                  <c:v>3570</c:v>
                </c:pt>
                <c:pt idx="1">
                  <c:v>7303.1</c:v>
                </c:pt>
                <c:pt idx="2">
                  <c:v>29480.739999999998</c:v>
                </c:pt>
                <c:pt idx="3">
                  <c:v>66422.539999999994</c:v>
                </c:pt>
                <c:pt idx="4">
                  <c:v>98450.489999999991</c:v>
                </c:pt>
                <c:pt idx="5">
                  <c:v>98450.489999999991</c:v>
                </c:pt>
                <c:pt idx="6">
                  <c:v>98450.489999999991</c:v>
                </c:pt>
                <c:pt idx="7">
                  <c:v>105696.49999999999</c:v>
                </c:pt>
              </c:numCache>
            </c:numRef>
          </c:val>
          <c:smooth val="0"/>
          <c:extLst>
            <c:ext xmlns:c16="http://schemas.microsoft.com/office/drawing/2014/chart" uri="{C3380CC4-5D6E-409C-BE32-E72D297353CC}">
              <c16:uniqueId val="{00000003-8B02-4DED-B29A-34F9DC6A5C2B}"/>
            </c:ext>
          </c:extLst>
        </c:ser>
        <c:ser>
          <c:idx val="4"/>
          <c:order val="4"/>
          <c:tx>
            <c:strRef>
              <c:f>'Employee Data'!$J$3:$J$4</c:f>
              <c:strCache>
                <c:ptCount val="1"/>
                <c:pt idx="0">
                  <c:v>Steven Buchanan</c:v>
                </c:pt>
              </c:strCache>
            </c:strRef>
          </c:tx>
          <c:spPr>
            <a:ln w="28575" cap="rnd">
              <a:solidFill>
                <a:schemeClr val="accent5"/>
              </a:solidFill>
              <a:round/>
            </a:ln>
            <a:effectLst/>
          </c:spPr>
          <c:marker>
            <c:symbol val="circle"/>
            <c:size val="5"/>
            <c:spPr>
              <a:solidFill>
                <a:schemeClr val="accent5"/>
              </a:solidFill>
              <a:ln w="9525">
                <a:solidFill>
                  <a:schemeClr val="accent5"/>
                </a:solidFill>
              </a:ln>
              <a:effectLst/>
            </c:spPr>
          </c:marker>
          <c:cat>
            <c:multiLvlStrRef>
              <c:f>'Employee Data'!$E$5:$E$15</c:f>
              <c:multiLvlStrCache>
                <c:ptCount val="8"/>
                <c:lvl>
                  <c:pt idx="0">
                    <c:v>1</c:v>
                  </c:pt>
                  <c:pt idx="1">
                    <c:v>2</c:v>
                  </c:pt>
                  <c:pt idx="2">
                    <c:v>3</c:v>
                  </c:pt>
                  <c:pt idx="3">
                    <c:v>4</c:v>
                  </c:pt>
                  <c:pt idx="4">
                    <c:v>1</c:v>
                  </c:pt>
                  <c:pt idx="5">
                    <c:v>2</c:v>
                  </c:pt>
                  <c:pt idx="6">
                    <c:v>3</c:v>
                  </c:pt>
                  <c:pt idx="7">
                    <c:v>4</c:v>
                  </c:pt>
                </c:lvl>
                <c:lvl>
                  <c:pt idx="0">
                    <c:v>1996</c:v>
                  </c:pt>
                  <c:pt idx="4">
                    <c:v>1997</c:v>
                  </c:pt>
                </c:lvl>
              </c:multiLvlStrCache>
            </c:multiLvlStrRef>
          </c:cat>
          <c:val>
            <c:numRef>
              <c:f>'Employee Data'!$J$5:$J$15</c:f>
              <c:numCache>
                <c:formatCode>"£"#,##0.00_);\("£"#,##0.00\)</c:formatCode>
                <c:ptCount val="8"/>
                <c:pt idx="0">
                  <c:v>645</c:v>
                </c:pt>
                <c:pt idx="1">
                  <c:v>18340.599999999999</c:v>
                </c:pt>
                <c:pt idx="2">
                  <c:v>19186.599999999999</c:v>
                </c:pt>
                <c:pt idx="3">
                  <c:v>27480.800000000003</c:v>
                </c:pt>
                <c:pt idx="4">
                  <c:v>27480.800000000003</c:v>
                </c:pt>
                <c:pt idx="5">
                  <c:v>27480.800000000003</c:v>
                </c:pt>
                <c:pt idx="6">
                  <c:v>27480.800000000003</c:v>
                </c:pt>
                <c:pt idx="7">
                  <c:v>27480.800000000003</c:v>
                </c:pt>
              </c:numCache>
            </c:numRef>
          </c:val>
          <c:smooth val="0"/>
          <c:extLst>
            <c:ext xmlns:c16="http://schemas.microsoft.com/office/drawing/2014/chart" uri="{C3380CC4-5D6E-409C-BE32-E72D297353CC}">
              <c16:uniqueId val="{00000004-8B02-4DED-B29A-34F9DC6A5C2B}"/>
            </c:ext>
          </c:extLst>
        </c:ser>
        <c:ser>
          <c:idx val="5"/>
          <c:order val="5"/>
          <c:tx>
            <c:strRef>
              <c:f>'Employee Data'!$K$3:$K$4</c:f>
              <c:strCache>
                <c:ptCount val="1"/>
                <c:pt idx="0">
                  <c:v>Michael Suyama</c:v>
                </c:pt>
              </c:strCache>
            </c:strRef>
          </c:tx>
          <c:spPr>
            <a:ln w="28575" cap="rnd">
              <a:solidFill>
                <a:schemeClr val="accent6"/>
              </a:solidFill>
              <a:round/>
            </a:ln>
            <a:effectLst/>
          </c:spPr>
          <c:marker>
            <c:symbol val="circle"/>
            <c:size val="5"/>
            <c:spPr>
              <a:solidFill>
                <a:schemeClr val="accent6"/>
              </a:solidFill>
              <a:ln w="9525">
                <a:solidFill>
                  <a:schemeClr val="accent6"/>
                </a:solidFill>
              </a:ln>
              <a:effectLst/>
            </c:spPr>
          </c:marker>
          <c:cat>
            <c:multiLvlStrRef>
              <c:f>'Employee Data'!$E$5:$E$15</c:f>
              <c:multiLvlStrCache>
                <c:ptCount val="8"/>
                <c:lvl>
                  <c:pt idx="0">
                    <c:v>1</c:v>
                  </c:pt>
                  <c:pt idx="1">
                    <c:v>2</c:v>
                  </c:pt>
                  <c:pt idx="2">
                    <c:v>3</c:v>
                  </c:pt>
                  <c:pt idx="3">
                    <c:v>4</c:v>
                  </c:pt>
                  <c:pt idx="4">
                    <c:v>1</c:v>
                  </c:pt>
                  <c:pt idx="5">
                    <c:v>2</c:v>
                  </c:pt>
                  <c:pt idx="6">
                    <c:v>3</c:v>
                  </c:pt>
                  <c:pt idx="7">
                    <c:v>4</c:v>
                  </c:pt>
                </c:lvl>
                <c:lvl>
                  <c:pt idx="0">
                    <c:v>1996</c:v>
                  </c:pt>
                  <c:pt idx="4">
                    <c:v>1997</c:v>
                  </c:pt>
                </c:lvl>
              </c:multiLvlStrCache>
            </c:multiLvlStrRef>
          </c:cat>
          <c:val>
            <c:numRef>
              <c:f>'Employee Data'!$K$5:$K$15</c:f>
              <c:numCache>
                <c:formatCode>"£"#,##0.00_);\("£"#,##0.00\)</c:formatCode>
                <c:ptCount val="8"/>
                <c:pt idx="0">
                  <c:v>4664.2</c:v>
                </c:pt>
                <c:pt idx="1">
                  <c:v>11576.55</c:v>
                </c:pt>
                <c:pt idx="2">
                  <c:v>13535.599999999999</c:v>
                </c:pt>
                <c:pt idx="3">
                  <c:v>22175.55</c:v>
                </c:pt>
                <c:pt idx="4">
                  <c:v>24050.55</c:v>
                </c:pt>
                <c:pt idx="5">
                  <c:v>24050.55</c:v>
                </c:pt>
                <c:pt idx="6">
                  <c:v>25399.25</c:v>
                </c:pt>
                <c:pt idx="7">
                  <c:v>25399.25</c:v>
                </c:pt>
              </c:numCache>
            </c:numRef>
          </c:val>
          <c:smooth val="0"/>
          <c:extLst>
            <c:ext xmlns:c16="http://schemas.microsoft.com/office/drawing/2014/chart" uri="{C3380CC4-5D6E-409C-BE32-E72D297353CC}">
              <c16:uniqueId val="{00000005-8B02-4DED-B29A-34F9DC6A5C2B}"/>
            </c:ext>
          </c:extLst>
        </c:ser>
        <c:ser>
          <c:idx val="6"/>
          <c:order val="6"/>
          <c:tx>
            <c:strRef>
              <c:f>'Employee Data'!$L$3:$L$4</c:f>
              <c:strCache>
                <c:ptCount val="1"/>
                <c:pt idx="0">
                  <c:v>Robert King</c:v>
                </c:pt>
              </c:strCache>
            </c:strRef>
          </c:tx>
          <c:spPr>
            <a:ln w="28575" cap="rnd">
              <a:solidFill>
                <a:schemeClr val="accent1">
                  <a:lumMod val="60000"/>
                </a:schemeClr>
              </a:solidFill>
              <a:round/>
            </a:ln>
            <a:effectLst/>
          </c:spPr>
          <c:marker>
            <c:symbol val="circle"/>
            <c:size val="5"/>
            <c:spPr>
              <a:solidFill>
                <a:schemeClr val="accent1">
                  <a:lumMod val="60000"/>
                </a:schemeClr>
              </a:solidFill>
              <a:ln w="9525">
                <a:solidFill>
                  <a:schemeClr val="accent1">
                    <a:lumMod val="60000"/>
                  </a:schemeClr>
                </a:solidFill>
              </a:ln>
              <a:effectLst/>
            </c:spPr>
          </c:marker>
          <c:cat>
            <c:multiLvlStrRef>
              <c:f>'Employee Data'!$E$5:$E$15</c:f>
              <c:multiLvlStrCache>
                <c:ptCount val="8"/>
                <c:lvl>
                  <c:pt idx="0">
                    <c:v>1</c:v>
                  </c:pt>
                  <c:pt idx="1">
                    <c:v>2</c:v>
                  </c:pt>
                  <c:pt idx="2">
                    <c:v>3</c:v>
                  </c:pt>
                  <c:pt idx="3">
                    <c:v>4</c:v>
                  </c:pt>
                  <c:pt idx="4">
                    <c:v>1</c:v>
                  </c:pt>
                  <c:pt idx="5">
                    <c:v>2</c:v>
                  </c:pt>
                  <c:pt idx="6">
                    <c:v>3</c:v>
                  </c:pt>
                  <c:pt idx="7">
                    <c:v>4</c:v>
                  </c:pt>
                </c:lvl>
                <c:lvl>
                  <c:pt idx="0">
                    <c:v>1996</c:v>
                  </c:pt>
                  <c:pt idx="4">
                    <c:v>1997</c:v>
                  </c:pt>
                </c:lvl>
              </c:multiLvlStrCache>
            </c:multiLvlStrRef>
          </c:cat>
          <c:val>
            <c:numRef>
              <c:f>'Employee Data'!$L$5:$L$15</c:f>
              <c:numCache>
                <c:formatCode>"£"#,##0.00_);\("£"#,##0.00\)</c:formatCode>
                <c:ptCount val="8"/>
                <c:pt idx="0">
                  <c:v>1490.4</c:v>
                </c:pt>
                <c:pt idx="1">
                  <c:v>1630.4</c:v>
                </c:pt>
                <c:pt idx="2">
                  <c:v>2519.4500000000003</c:v>
                </c:pt>
                <c:pt idx="3">
                  <c:v>22638.799999999999</c:v>
                </c:pt>
                <c:pt idx="4">
                  <c:v>37245.300000000003</c:v>
                </c:pt>
                <c:pt idx="5">
                  <c:v>37245.300000000003</c:v>
                </c:pt>
                <c:pt idx="6">
                  <c:v>39772.300000000003</c:v>
                </c:pt>
                <c:pt idx="7">
                  <c:v>39772.300000000003</c:v>
                </c:pt>
              </c:numCache>
            </c:numRef>
          </c:val>
          <c:smooth val="0"/>
          <c:extLst>
            <c:ext xmlns:c16="http://schemas.microsoft.com/office/drawing/2014/chart" uri="{C3380CC4-5D6E-409C-BE32-E72D297353CC}">
              <c16:uniqueId val="{00000006-8B02-4DED-B29A-34F9DC6A5C2B}"/>
            </c:ext>
          </c:extLst>
        </c:ser>
        <c:ser>
          <c:idx val="7"/>
          <c:order val="7"/>
          <c:tx>
            <c:strRef>
              <c:f>'Employee Data'!$M$3:$M$4</c:f>
              <c:strCache>
                <c:ptCount val="1"/>
                <c:pt idx="0">
                  <c:v>Laura Callahan</c:v>
                </c:pt>
              </c:strCache>
            </c:strRef>
          </c:tx>
          <c:spPr>
            <a:ln w="28575" cap="rnd">
              <a:solidFill>
                <a:schemeClr val="accent2">
                  <a:lumMod val="60000"/>
                </a:schemeClr>
              </a:solidFill>
              <a:round/>
            </a:ln>
            <a:effectLst/>
          </c:spPr>
          <c:marker>
            <c:symbol val="circle"/>
            <c:size val="5"/>
            <c:spPr>
              <a:solidFill>
                <a:schemeClr val="accent2">
                  <a:lumMod val="60000"/>
                </a:schemeClr>
              </a:solidFill>
              <a:ln w="9525">
                <a:solidFill>
                  <a:schemeClr val="accent2">
                    <a:lumMod val="60000"/>
                  </a:schemeClr>
                </a:solidFill>
              </a:ln>
              <a:effectLst/>
            </c:spPr>
          </c:marker>
          <c:cat>
            <c:multiLvlStrRef>
              <c:f>'Employee Data'!$E$5:$E$15</c:f>
              <c:multiLvlStrCache>
                <c:ptCount val="8"/>
                <c:lvl>
                  <c:pt idx="0">
                    <c:v>1</c:v>
                  </c:pt>
                  <c:pt idx="1">
                    <c:v>2</c:v>
                  </c:pt>
                  <c:pt idx="2">
                    <c:v>3</c:v>
                  </c:pt>
                  <c:pt idx="3">
                    <c:v>4</c:v>
                  </c:pt>
                  <c:pt idx="4">
                    <c:v>1</c:v>
                  </c:pt>
                  <c:pt idx="5">
                    <c:v>2</c:v>
                  </c:pt>
                  <c:pt idx="6">
                    <c:v>3</c:v>
                  </c:pt>
                  <c:pt idx="7">
                    <c:v>4</c:v>
                  </c:pt>
                </c:lvl>
                <c:lvl>
                  <c:pt idx="0">
                    <c:v>1996</c:v>
                  </c:pt>
                  <c:pt idx="4">
                    <c:v>1997</c:v>
                  </c:pt>
                </c:lvl>
              </c:multiLvlStrCache>
            </c:multiLvlStrRef>
          </c:cat>
          <c:val>
            <c:numRef>
              <c:f>'Employee Data'!$M$5:$M$15</c:f>
              <c:numCache>
                <c:formatCode>"£"#,##0.00_);\("£"#,##0.00\)</c:formatCode>
                <c:ptCount val="8"/>
                <c:pt idx="0">
                  <c:v>3460.8</c:v>
                </c:pt>
                <c:pt idx="1">
                  <c:v>3460.8</c:v>
                </c:pt>
                <c:pt idx="2">
                  <c:v>20936.2</c:v>
                </c:pt>
                <c:pt idx="3">
                  <c:v>28967.780000000002</c:v>
                </c:pt>
                <c:pt idx="4">
                  <c:v>35323.979999999996</c:v>
                </c:pt>
                <c:pt idx="5">
                  <c:v>36605.979999999996</c:v>
                </c:pt>
                <c:pt idx="6">
                  <c:v>38636.18</c:v>
                </c:pt>
                <c:pt idx="7">
                  <c:v>39309.379999999997</c:v>
                </c:pt>
              </c:numCache>
            </c:numRef>
          </c:val>
          <c:smooth val="0"/>
          <c:extLst>
            <c:ext xmlns:c16="http://schemas.microsoft.com/office/drawing/2014/chart" uri="{C3380CC4-5D6E-409C-BE32-E72D297353CC}">
              <c16:uniqueId val="{00000007-8B02-4DED-B29A-34F9DC6A5C2B}"/>
            </c:ext>
          </c:extLst>
        </c:ser>
        <c:ser>
          <c:idx val="8"/>
          <c:order val="8"/>
          <c:tx>
            <c:strRef>
              <c:f>'Employee Data'!$N$3:$N$4</c:f>
              <c:strCache>
                <c:ptCount val="1"/>
                <c:pt idx="0">
                  <c:v>Anne Dodsworth</c:v>
                </c:pt>
              </c:strCache>
            </c:strRef>
          </c:tx>
          <c:spPr>
            <a:ln w="28575" cap="rnd">
              <a:solidFill>
                <a:schemeClr val="accent3">
                  <a:lumMod val="60000"/>
                </a:schemeClr>
              </a:solidFill>
              <a:round/>
            </a:ln>
            <a:effectLst/>
          </c:spPr>
          <c:marker>
            <c:symbol val="circle"/>
            <c:size val="5"/>
            <c:spPr>
              <a:solidFill>
                <a:schemeClr val="accent3">
                  <a:lumMod val="60000"/>
                </a:schemeClr>
              </a:solidFill>
              <a:ln w="9525">
                <a:solidFill>
                  <a:schemeClr val="accent3">
                    <a:lumMod val="60000"/>
                  </a:schemeClr>
                </a:solidFill>
              </a:ln>
              <a:effectLst/>
            </c:spPr>
          </c:marker>
          <c:cat>
            <c:multiLvlStrRef>
              <c:f>'Employee Data'!$E$5:$E$15</c:f>
              <c:multiLvlStrCache>
                <c:ptCount val="8"/>
                <c:lvl>
                  <c:pt idx="0">
                    <c:v>1</c:v>
                  </c:pt>
                  <c:pt idx="1">
                    <c:v>2</c:v>
                  </c:pt>
                  <c:pt idx="2">
                    <c:v>3</c:v>
                  </c:pt>
                  <c:pt idx="3">
                    <c:v>4</c:v>
                  </c:pt>
                  <c:pt idx="4">
                    <c:v>1</c:v>
                  </c:pt>
                  <c:pt idx="5">
                    <c:v>2</c:v>
                  </c:pt>
                  <c:pt idx="6">
                    <c:v>3</c:v>
                  </c:pt>
                  <c:pt idx="7">
                    <c:v>4</c:v>
                  </c:pt>
                </c:lvl>
                <c:lvl>
                  <c:pt idx="0">
                    <c:v>1996</c:v>
                  </c:pt>
                  <c:pt idx="4">
                    <c:v>1997</c:v>
                  </c:pt>
                </c:lvl>
              </c:multiLvlStrCache>
            </c:multiLvlStrRef>
          </c:cat>
          <c:val>
            <c:numRef>
              <c:f>'Employee Data'!$N$5:$N$15</c:f>
              <c:numCache>
                <c:formatCode>"£"#,##0.00_);\("£"#,##0.00\)</c:formatCode>
                <c:ptCount val="8"/>
                <c:pt idx="2">
                  <c:v>10784.85</c:v>
                </c:pt>
                <c:pt idx="3">
                  <c:v>14219.849999999999</c:v>
                </c:pt>
                <c:pt idx="4">
                  <c:v>14219.849999999999</c:v>
                </c:pt>
                <c:pt idx="5">
                  <c:v>14219.849999999999</c:v>
                </c:pt>
                <c:pt idx="6">
                  <c:v>14219.849999999999</c:v>
                </c:pt>
                <c:pt idx="7">
                  <c:v>15734.099999999999</c:v>
                </c:pt>
              </c:numCache>
            </c:numRef>
          </c:val>
          <c:smooth val="0"/>
          <c:extLst>
            <c:ext xmlns:c16="http://schemas.microsoft.com/office/drawing/2014/chart" uri="{C3380CC4-5D6E-409C-BE32-E72D297353CC}">
              <c16:uniqueId val="{00000000-5379-4918-AB81-F9DAEC87EA6F}"/>
            </c:ext>
          </c:extLst>
        </c:ser>
        <c:dLbls>
          <c:showLegendKey val="0"/>
          <c:showVal val="0"/>
          <c:showCatName val="0"/>
          <c:showSerName val="0"/>
          <c:showPercent val="0"/>
          <c:showBubbleSize val="0"/>
        </c:dLbls>
        <c:marker val="1"/>
        <c:smooth val="0"/>
        <c:axId val="1987530608"/>
        <c:axId val="63136704"/>
      </c:lineChart>
      <c:catAx>
        <c:axId val="1987530608"/>
        <c:scaling>
          <c:orientation val="minMax"/>
        </c:scaling>
        <c:delete val="0"/>
        <c:axPos val="b"/>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3136704"/>
        <c:crosses val="autoZero"/>
        <c:auto val="1"/>
        <c:lblAlgn val="ctr"/>
        <c:lblOffset val="100"/>
        <c:noMultiLvlLbl val="0"/>
      </c:catAx>
      <c:valAx>
        <c:axId val="63136704"/>
        <c:scaling>
          <c:orientation val="minMax"/>
        </c:scaling>
        <c:delete val="0"/>
        <c:axPos val="l"/>
        <c:majorGridlines>
          <c:spPr>
            <a:ln w="9525" cap="flat" cmpd="sng" algn="ctr">
              <a:solidFill>
                <a:schemeClr val="tx1">
                  <a:lumMod val="15000"/>
                  <a:lumOff val="85000"/>
                </a:schemeClr>
              </a:solidFill>
              <a:round/>
            </a:ln>
            <a:effectLst/>
          </c:spPr>
        </c:majorGridlines>
        <c:numFmt formatCode="&quot;£&quot;#,##0.00_);\(&quot;£&quot;#,##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753060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rgbClr val="FAFAFA"/>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pivotSource>
    <c:name>[Northwind Dataset Report.xlsx]Category Data!PTRunningTotalSalesForChart</c:name>
    <c:fmtId val="6"/>
  </c:pivotSource>
  <c:chart>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32"/>
        <c:spPr>
          <a:solidFill>
            <a:schemeClr val="accent1"/>
          </a:solidFill>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33"/>
        <c:spPr>
          <a:solidFill>
            <a:schemeClr val="accent1"/>
          </a:solidFill>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
        <c:idx val="34"/>
        <c:spPr>
          <a:solidFill>
            <a:schemeClr val="accent1"/>
          </a:solidFill>
          <a:ln w="28575" cap="rnd">
            <a:solidFill>
              <a:schemeClr val="accent4"/>
            </a:solidFill>
            <a:round/>
          </a:ln>
          <a:effectLst/>
        </c:spPr>
        <c:marker>
          <c:symbol val="circle"/>
          <c:size val="5"/>
          <c:spPr>
            <a:solidFill>
              <a:schemeClr val="accent4"/>
            </a:solidFill>
            <a:ln w="9525">
              <a:solidFill>
                <a:schemeClr val="accent4"/>
              </a:solidFill>
            </a:ln>
            <a:effectLst/>
          </c:spPr>
        </c:marker>
      </c:pivotFmt>
      <c:pivotFmt>
        <c:idx val="35"/>
        <c:spPr>
          <a:solidFill>
            <a:schemeClr val="accent1"/>
          </a:solidFill>
          <a:ln w="28575" cap="rnd">
            <a:solidFill>
              <a:schemeClr val="accent5"/>
            </a:solidFill>
            <a:round/>
          </a:ln>
          <a:effectLst/>
        </c:spPr>
        <c:marker>
          <c:symbol val="circle"/>
          <c:size val="5"/>
          <c:spPr>
            <a:solidFill>
              <a:schemeClr val="accent5"/>
            </a:solidFill>
            <a:ln w="9525">
              <a:solidFill>
                <a:schemeClr val="accent5"/>
              </a:solidFill>
            </a:ln>
            <a:effectLst/>
          </c:spPr>
        </c:marker>
      </c:pivotFmt>
      <c:pivotFmt>
        <c:idx val="36"/>
        <c:spPr>
          <a:solidFill>
            <a:schemeClr val="accent1"/>
          </a:solidFill>
          <a:ln w="28575" cap="rnd">
            <a:solidFill>
              <a:schemeClr val="accent6"/>
            </a:solidFill>
            <a:round/>
          </a:ln>
          <a:effectLst/>
        </c:spPr>
        <c:marker>
          <c:symbol val="circle"/>
          <c:size val="5"/>
          <c:spPr>
            <a:solidFill>
              <a:schemeClr val="accent6"/>
            </a:solidFill>
            <a:ln w="9525">
              <a:solidFill>
                <a:schemeClr val="accent6"/>
              </a:solidFill>
            </a:ln>
            <a:effectLst/>
          </c:spPr>
        </c:marker>
      </c:pivotFmt>
      <c:pivotFmt>
        <c:idx val="37"/>
        <c:spPr>
          <a:solidFill>
            <a:schemeClr val="accent1"/>
          </a:solidFill>
          <a:ln w="28575" cap="rnd">
            <a:solidFill>
              <a:schemeClr val="accent1">
                <a:lumMod val="60000"/>
              </a:schemeClr>
            </a:solidFill>
            <a:round/>
          </a:ln>
          <a:effectLst/>
        </c:spPr>
        <c:marker>
          <c:symbol val="circle"/>
          <c:size val="5"/>
          <c:spPr>
            <a:solidFill>
              <a:schemeClr val="accent1">
                <a:lumMod val="60000"/>
              </a:schemeClr>
            </a:solidFill>
            <a:ln w="9525">
              <a:solidFill>
                <a:schemeClr val="accent1">
                  <a:lumMod val="60000"/>
                </a:schemeClr>
              </a:solidFill>
            </a:ln>
            <a:effectLst/>
          </c:spPr>
        </c:marker>
      </c:pivotFmt>
      <c:pivotFmt>
        <c:idx val="38"/>
        <c:spPr>
          <a:solidFill>
            <a:schemeClr val="accent1"/>
          </a:solidFill>
          <a:ln w="28575" cap="rnd">
            <a:solidFill>
              <a:schemeClr val="accent2">
                <a:lumMod val="60000"/>
              </a:schemeClr>
            </a:solidFill>
            <a:round/>
          </a:ln>
          <a:effectLst/>
        </c:spPr>
        <c:marker>
          <c:symbol val="circle"/>
          <c:size val="5"/>
          <c:spPr>
            <a:solidFill>
              <a:schemeClr val="accent2">
                <a:lumMod val="60000"/>
              </a:schemeClr>
            </a:solidFill>
            <a:ln w="9525">
              <a:solidFill>
                <a:schemeClr val="accent2">
                  <a:lumMod val="60000"/>
                </a:schemeClr>
              </a:solidFill>
            </a:ln>
            <a:effectLst/>
          </c:spPr>
        </c:marker>
      </c:pivotFmt>
      <c:pivotFmt>
        <c:idx val="39"/>
        <c:spPr>
          <a:solidFill>
            <a:schemeClr val="accent1"/>
          </a:solidFill>
          <a:ln w="28575" cap="rnd">
            <a:solidFill>
              <a:schemeClr val="accent3">
                <a:lumMod val="60000"/>
              </a:schemeClr>
            </a:solidFill>
            <a:round/>
          </a:ln>
          <a:effectLst/>
        </c:spPr>
        <c:marker>
          <c:symbol val="circle"/>
          <c:size val="5"/>
          <c:spPr>
            <a:solidFill>
              <a:schemeClr val="accent3">
                <a:lumMod val="60000"/>
              </a:schemeClr>
            </a:solidFill>
            <a:ln w="9525">
              <a:solidFill>
                <a:schemeClr val="accent3">
                  <a:lumMod val="60000"/>
                </a:schemeClr>
              </a:solidFill>
            </a:ln>
            <a:effectLst/>
          </c:spPr>
        </c:marker>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4"/>
            </a:solidFill>
            <a:ln w="9525">
              <a:solidFill>
                <a:schemeClr val="accent4"/>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5"/>
            </a:solidFill>
            <a:ln w="9525">
              <a:solidFill>
                <a:schemeClr val="accent5"/>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6"/>
            </a:solidFill>
            <a:ln w="9525">
              <a:solidFill>
                <a:schemeClr val="accent6"/>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lumMod val="60000"/>
              </a:schemeClr>
            </a:solidFill>
            <a:ln w="9525">
              <a:solidFill>
                <a:schemeClr val="accent1">
                  <a:lumMod val="6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lumMod val="60000"/>
              </a:schemeClr>
            </a:solidFill>
            <a:ln w="9525">
              <a:solidFill>
                <a:schemeClr val="accent2">
                  <a:lumMod val="6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lumMod val="60000"/>
              </a:schemeClr>
            </a:solidFill>
            <a:ln w="9525">
              <a:solidFill>
                <a:schemeClr val="accent3">
                  <a:lumMod val="6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4"/>
            </a:solidFill>
            <a:ln w="9525">
              <a:solidFill>
                <a:schemeClr val="accent4"/>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5"/>
            </a:solidFill>
            <a:ln w="9525">
              <a:solidFill>
                <a:schemeClr val="accent5"/>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6"/>
            </a:solidFill>
            <a:ln w="9525">
              <a:solidFill>
                <a:schemeClr val="accent6"/>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lumMod val="60000"/>
              </a:schemeClr>
            </a:solidFill>
            <a:ln w="9525">
              <a:solidFill>
                <a:schemeClr val="accent1">
                  <a:lumMod val="6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2">
                <a:lumMod val="60000"/>
              </a:schemeClr>
            </a:solidFill>
            <a:ln w="9525">
              <a:solidFill>
                <a:schemeClr val="accent2">
                  <a:lumMod val="6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3">
                <a:lumMod val="60000"/>
              </a:schemeClr>
            </a:solidFill>
            <a:ln w="9525">
              <a:solidFill>
                <a:schemeClr val="accent3">
                  <a:lumMod val="6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4">
                <a:lumMod val="60000"/>
              </a:schemeClr>
            </a:solidFill>
            <a:ln w="9525">
              <a:solidFill>
                <a:schemeClr val="accent4">
                  <a:lumMod val="6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4"/>
            </a:solidFill>
            <a:ln w="9525">
              <a:solidFill>
                <a:schemeClr val="accent4"/>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5"/>
            </a:solidFill>
            <a:ln w="9525">
              <a:solidFill>
                <a:schemeClr val="accent5"/>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6"/>
            </a:solidFill>
            <a:ln w="9525">
              <a:solidFill>
                <a:schemeClr val="accent6"/>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lumMod val="60000"/>
              </a:schemeClr>
            </a:solidFill>
            <a:ln w="9525">
              <a:solidFill>
                <a:schemeClr val="accent1">
                  <a:lumMod val="6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2">
                <a:lumMod val="60000"/>
              </a:schemeClr>
            </a:solidFill>
            <a:ln w="9525">
              <a:solidFill>
                <a:schemeClr val="accent2">
                  <a:lumMod val="6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4"/>
            </a:solidFill>
            <a:ln w="9525">
              <a:solidFill>
                <a:schemeClr val="accent4"/>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5"/>
            </a:solidFill>
            <a:ln w="9525">
              <a:solidFill>
                <a:schemeClr val="accent5"/>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6"/>
            </a:solidFill>
            <a:ln w="9525">
              <a:solidFill>
                <a:schemeClr val="accent6"/>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1">
                <a:lumMod val="60000"/>
              </a:schemeClr>
            </a:solidFill>
            <a:ln w="9525">
              <a:solidFill>
                <a:schemeClr val="accent1">
                  <a:lumMod val="6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2">
                <a:lumMod val="60000"/>
              </a:schemeClr>
            </a:solidFill>
            <a:ln w="9525">
              <a:solidFill>
                <a:schemeClr val="accent2">
                  <a:lumMod val="6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5"/>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6"/>
        <c:spPr>
          <a:ln w="28575" cap="rnd">
            <a:solidFill>
              <a:schemeClr val="accent1"/>
            </a:solidFill>
            <a:round/>
          </a:ln>
          <a:effectLst/>
        </c:spPr>
        <c:marker>
          <c:symbol val="circle"/>
          <c:size val="5"/>
          <c:spPr>
            <a:solidFill>
              <a:schemeClr val="accent2"/>
            </a:solidFill>
            <a:ln w="9525">
              <a:solidFill>
                <a:schemeClr val="accent2"/>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7"/>
        <c:spPr>
          <a:ln w="28575" cap="rnd">
            <a:solidFill>
              <a:schemeClr val="accent1"/>
            </a:solidFill>
            <a:round/>
          </a:ln>
          <a:effectLst/>
        </c:spPr>
        <c:marker>
          <c:symbol val="circle"/>
          <c:size val="5"/>
          <c:spPr>
            <a:solidFill>
              <a:schemeClr val="accent3"/>
            </a:solidFill>
            <a:ln w="9525">
              <a:solidFill>
                <a:schemeClr val="accent3"/>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8"/>
        <c:spPr>
          <a:ln w="28575" cap="rnd">
            <a:solidFill>
              <a:schemeClr val="accent1"/>
            </a:solidFill>
            <a:round/>
          </a:ln>
          <a:effectLst/>
        </c:spPr>
        <c:marker>
          <c:symbol val="circle"/>
          <c:size val="5"/>
          <c:spPr>
            <a:solidFill>
              <a:schemeClr val="accent4"/>
            </a:solidFill>
            <a:ln w="9525">
              <a:solidFill>
                <a:schemeClr val="accent4"/>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9"/>
        <c:spPr>
          <a:ln w="28575" cap="rnd">
            <a:solidFill>
              <a:schemeClr val="accent1"/>
            </a:solidFill>
            <a:round/>
          </a:ln>
          <a:effectLst/>
        </c:spPr>
        <c:marker>
          <c:symbol val="circle"/>
          <c:size val="5"/>
          <c:spPr>
            <a:solidFill>
              <a:schemeClr val="accent5"/>
            </a:solidFill>
            <a:ln w="9525">
              <a:solidFill>
                <a:schemeClr val="accent5"/>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0"/>
        <c:spPr>
          <a:ln w="28575" cap="rnd">
            <a:solidFill>
              <a:schemeClr val="accent1"/>
            </a:solidFill>
            <a:round/>
          </a:ln>
          <a:effectLst/>
        </c:spPr>
        <c:marker>
          <c:symbol val="circle"/>
          <c:size val="5"/>
          <c:spPr>
            <a:solidFill>
              <a:schemeClr val="accent6"/>
            </a:solidFill>
            <a:ln w="9525">
              <a:solidFill>
                <a:schemeClr val="accent6"/>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1"/>
        <c:spPr>
          <a:ln w="28575" cap="rnd">
            <a:solidFill>
              <a:schemeClr val="accent1"/>
            </a:solidFill>
            <a:round/>
          </a:ln>
          <a:effectLst/>
        </c:spPr>
        <c:marker>
          <c:symbol val="circle"/>
          <c:size val="5"/>
          <c:spPr>
            <a:solidFill>
              <a:schemeClr val="accent1">
                <a:lumMod val="60000"/>
              </a:schemeClr>
            </a:solidFill>
            <a:ln w="9525">
              <a:solidFill>
                <a:schemeClr val="accent1">
                  <a:lumMod val="6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2"/>
        <c:spPr>
          <a:ln w="28575" cap="rnd">
            <a:solidFill>
              <a:schemeClr val="accent1"/>
            </a:solidFill>
            <a:round/>
          </a:ln>
          <a:effectLst/>
        </c:spPr>
        <c:marker>
          <c:symbol val="circle"/>
          <c:size val="5"/>
          <c:spPr>
            <a:solidFill>
              <a:schemeClr val="accent2">
                <a:lumMod val="60000"/>
              </a:schemeClr>
            </a:solidFill>
            <a:ln w="9525">
              <a:solidFill>
                <a:schemeClr val="accent2">
                  <a:lumMod val="6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lineChart>
        <c:grouping val="standard"/>
        <c:varyColors val="0"/>
        <c:ser>
          <c:idx val="0"/>
          <c:order val="0"/>
          <c:tx>
            <c:strRef>
              <c:f>'Category Data'!$C$3:$C$4</c:f>
              <c:strCache>
                <c:ptCount val="1"/>
                <c:pt idx="0">
                  <c:v>Beverages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multiLvlStrRef>
              <c:f>'Category Data'!$A$5:$B$13</c:f>
              <c:multiLvlStrCache>
                <c:ptCount val="8"/>
                <c:lvl>
                  <c:pt idx="0">
                    <c:v>1</c:v>
                  </c:pt>
                  <c:pt idx="1">
                    <c:v>2</c:v>
                  </c:pt>
                  <c:pt idx="2">
                    <c:v>3</c:v>
                  </c:pt>
                  <c:pt idx="3">
                    <c:v>4</c:v>
                  </c:pt>
                  <c:pt idx="4">
                    <c:v>1</c:v>
                  </c:pt>
                  <c:pt idx="5">
                    <c:v>2</c:v>
                  </c:pt>
                  <c:pt idx="6">
                    <c:v>3</c:v>
                  </c:pt>
                  <c:pt idx="7">
                    <c:v>4</c:v>
                  </c:pt>
                </c:lvl>
                <c:lvl>
                  <c:pt idx="0">
                    <c:v>1996</c:v>
                  </c:pt>
                  <c:pt idx="4">
                    <c:v>1997</c:v>
                  </c:pt>
                </c:lvl>
              </c:multiLvlStrCache>
            </c:multiLvlStrRef>
          </c:cat>
          <c:val>
            <c:numRef>
              <c:f>'Category Data'!$C$5:$C$13</c:f>
              <c:numCache>
                <c:formatCode>"£"#,##0.00_);\("£"#,##0.00\)</c:formatCode>
                <c:ptCount val="8"/>
                <c:pt idx="0">
                  <c:v>2248</c:v>
                </c:pt>
                <c:pt idx="1">
                  <c:v>16468.5</c:v>
                </c:pt>
                <c:pt idx="2">
                  <c:v>29798.5</c:v>
                </c:pt>
                <c:pt idx="3">
                  <c:v>67349</c:v>
                </c:pt>
                <c:pt idx="4">
                  <c:v>97773.5</c:v>
                </c:pt>
                <c:pt idx="5">
                  <c:v>98429.5</c:v>
                </c:pt>
                <c:pt idx="6">
                  <c:v>98609.5</c:v>
                </c:pt>
                <c:pt idx="7">
                  <c:v>99464.5</c:v>
                </c:pt>
              </c:numCache>
            </c:numRef>
          </c:val>
          <c:smooth val="0"/>
          <c:extLst>
            <c:ext xmlns:c16="http://schemas.microsoft.com/office/drawing/2014/chart" uri="{C3380CC4-5D6E-409C-BE32-E72D297353CC}">
              <c16:uniqueId val="{00000000-ADCA-468A-ADBD-254CCCC5A364}"/>
            </c:ext>
          </c:extLst>
        </c:ser>
        <c:ser>
          <c:idx val="1"/>
          <c:order val="1"/>
          <c:tx>
            <c:strRef>
              <c:f>'Category Data'!$D$3:$D$4</c:f>
              <c:strCache>
                <c:ptCount val="1"/>
                <c:pt idx="0">
                  <c:v>Condiments</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multiLvlStrRef>
              <c:f>'Category Data'!$A$5:$B$13</c:f>
              <c:multiLvlStrCache>
                <c:ptCount val="8"/>
                <c:lvl>
                  <c:pt idx="0">
                    <c:v>1</c:v>
                  </c:pt>
                  <c:pt idx="1">
                    <c:v>2</c:v>
                  </c:pt>
                  <c:pt idx="2">
                    <c:v>3</c:v>
                  </c:pt>
                  <c:pt idx="3">
                    <c:v>4</c:v>
                  </c:pt>
                  <c:pt idx="4">
                    <c:v>1</c:v>
                  </c:pt>
                  <c:pt idx="5">
                    <c:v>2</c:v>
                  </c:pt>
                  <c:pt idx="6">
                    <c:v>3</c:v>
                  </c:pt>
                  <c:pt idx="7">
                    <c:v>4</c:v>
                  </c:pt>
                </c:lvl>
                <c:lvl>
                  <c:pt idx="0">
                    <c:v>1996</c:v>
                  </c:pt>
                  <c:pt idx="4">
                    <c:v>1997</c:v>
                  </c:pt>
                </c:lvl>
              </c:multiLvlStrCache>
            </c:multiLvlStrRef>
          </c:cat>
          <c:val>
            <c:numRef>
              <c:f>'Category Data'!$D$5:$D$13</c:f>
              <c:numCache>
                <c:formatCode>"£"#,##0.00_);\("£"#,##0.00\)</c:formatCode>
                <c:ptCount val="8"/>
                <c:pt idx="0">
                  <c:v>3570</c:v>
                </c:pt>
                <c:pt idx="1">
                  <c:v>6370</c:v>
                </c:pt>
                <c:pt idx="2">
                  <c:v>16802.95</c:v>
                </c:pt>
                <c:pt idx="3">
                  <c:v>24356.600000000002</c:v>
                </c:pt>
                <c:pt idx="4">
                  <c:v>30208.600000000002</c:v>
                </c:pt>
                <c:pt idx="5">
                  <c:v>30708.600000000002</c:v>
                </c:pt>
                <c:pt idx="6">
                  <c:v>30708.600000000002</c:v>
                </c:pt>
                <c:pt idx="7">
                  <c:v>35071.600000000006</c:v>
                </c:pt>
              </c:numCache>
            </c:numRef>
          </c:val>
          <c:smooth val="0"/>
          <c:extLst>
            <c:ext xmlns:c16="http://schemas.microsoft.com/office/drawing/2014/chart" uri="{C3380CC4-5D6E-409C-BE32-E72D297353CC}">
              <c16:uniqueId val="{00000015-CEA7-4F17-8AAB-A1DC21FD4D7D}"/>
            </c:ext>
          </c:extLst>
        </c:ser>
        <c:ser>
          <c:idx val="2"/>
          <c:order val="2"/>
          <c:tx>
            <c:strRef>
              <c:f>'Category Data'!$E$3:$E$4</c:f>
              <c:strCache>
                <c:ptCount val="1"/>
                <c:pt idx="0">
                  <c:v>Confections</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multiLvlStrRef>
              <c:f>'Category Data'!$A$5:$B$13</c:f>
              <c:multiLvlStrCache>
                <c:ptCount val="8"/>
                <c:lvl>
                  <c:pt idx="0">
                    <c:v>1</c:v>
                  </c:pt>
                  <c:pt idx="1">
                    <c:v>2</c:v>
                  </c:pt>
                  <c:pt idx="2">
                    <c:v>3</c:v>
                  </c:pt>
                  <c:pt idx="3">
                    <c:v>4</c:v>
                  </c:pt>
                  <c:pt idx="4">
                    <c:v>1</c:v>
                  </c:pt>
                  <c:pt idx="5">
                    <c:v>2</c:v>
                  </c:pt>
                  <c:pt idx="6">
                    <c:v>3</c:v>
                  </c:pt>
                  <c:pt idx="7">
                    <c:v>4</c:v>
                  </c:pt>
                </c:lvl>
                <c:lvl>
                  <c:pt idx="0">
                    <c:v>1996</c:v>
                  </c:pt>
                  <c:pt idx="4">
                    <c:v>1997</c:v>
                  </c:pt>
                </c:lvl>
              </c:multiLvlStrCache>
            </c:multiLvlStrRef>
          </c:cat>
          <c:val>
            <c:numRef>
              <c:f>'Category Data'!$E$5:$E$13</c:f>
              <c:numCache>
                <c:formatCode>"£"#,##0.00_);\("£"#,##0.00\)</c:formatCode>
                <c:ptCount val="8"/>
                <c:pt idx="0">
                  <c:v>1009.5</c:v>
                </c:pt>
                <c:pt idx="1">
                  <c:v>3735</c:v>
                </c:pt>
                <c:pt idx="2">
                  <c:v>22518.850000000002</c:v>
                </c:pt>
                <c:pt idx="3">
                  <c:v>39448.000000000007</c:v>
                </c:pt>
                <c:pt idx="4">
                  <c:v>49296.41</c:v>
                </c:pt>
                <c:pt idx="5">
                  <c:v>49434.41</c:v>
                </c:pt>
                <c:pt idx="6">
                  <c:v>51859.11</c:v>
                </c:pt>
                <c:pt idx="7">
                  <c:v>54909.16</c:v>
                </c:pt>
              </c:numCache>
            </c:numRef>
          </c:val>
          <c:smooth val="0"/>
          <c:extLst>
            <c:ext xmlns:c16="http://schemas.microsoft.com/office/drawing/2014/chart" uri="{C3380CC4-5D6E-409C-BE32-E72D297353CC}">
              <c16:uniqueId val="{00000016-CEA7-4F17-8AAB-A1DC21FD4D7D}"/>
            </c:ext>
          </c:extLst>
        </c:ser>
        <c:ser>
          <c:idx val="3"/>
          <c:order val="3"/>
          <c:tx>
            <c:strRef>
              <c:f>'Category Data'!$F$3:$F$4</c:f>
              <c:strCache>
                <c:ptCount val="1"/>
                <c:pt idx="0">
                  <c:v>Dairy Products</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multiLvlStrRef>
              <c:f>'Category Data'!$A$5:$B$13</c:f>
              <c:multiLvlStrCache>
                <c:ptCount val="8"/>
                <c:lvl>
                  <c:pt idx="0">
                    <c:v>1</c:v>
                  </c:pt>
                  <c:pt idx="1">
                    <c:v>2</c:v>
                  </c:pt>
                  <c:pt idx="2">
                    <c:v>3</c:v>
                  </c:pt>
                  <c:pt idx="3">
                    <c:v>4</c:v>
                  </c:pt>
                  <c:pt idx="4">
                    <c:v>1</c:v>
                  </c:pt>
                  <c:pt idx="5">
                    <c:v>2</c:v>
                  </c:pt>
                  <c:pt idx="6">
                    <c:v>3</c:v>
                  </c:pt>
                  <c:pt idx="7">
                    <c:v>4</c:v>
                  </c:pt>
                </c:lvl>
                <c:lvl>
                  <c:pt idx="0">
                    <c:v>1996</c:v>
                  </c:pt>
                  <c:pt idx="4">
                    <c:v>1997</c:v>
                  </c:pt>
                </c:lvl>
              </c:multiLvlStrCache>
            </c:multiLvlStrRef>
          </c:cat>
          <c:val>
            <c:numRef>
              <c:f>'Category Data'!$F$5:$F$13</c:f>
              <c:numCache>
                <c:formatCode>"£"#,##0.00_);\("£"#,##0.00\)</c:formatCode>
                <c:ptCount val="8"/>
                <c:pt idx="0">
                  <c:v>2832.2</c:v>
                </c:pt>
                <c:pt idx="1">
                  <c:v>11806.9</c:v>
                </c:pt>
                <c:pt idx="2">
                  <c:v>27530.5</c:v>
                </c:pt>
                <c:pt idx="3">
                  <c:v>55781</c:v>
                </c:pt>
                <c:pt idx="4">
                  <c:v>65257</c:v>
                </c:pt>
                <c:pt idx="5">
                  <c:v>65605</c:v>
                </c:pt>
                <c:pt idx="6">
                  <c:v>67667.5</c:v>
                </c:pt>
                <c:pt idx="7">
                  <c:v>69921</c:v>
                </c:pt>
              </c:numCache>
            </c:numRef>
          </c:val>
          <c:smooth val="0"/>
          <c:extLst>
            <c:ext xmlns:c16="http://schemas.microsoft.com/office/drawing/2014/chart" uri="{C3380CC4-5D6E-409C-BE32-E72D297353CC}">
              <c16:uniqueId val="{00000017-CEA7-4F17-8AAB-A1DC21FD4D7D}"/>
            </c:ext>
          </c:extLst>
        </c:ser>
        <c:ser>
          <c:idx val="4"/>
          <c:order val="4"/>
          <c:tx>
            <c:strRef>
              <c:f>'Category Data'!$G$3:$G$4</c:f>
              <c:strCache>
                <c:ptCount val="1"/>
                <c:pt idx="0">
                  <c:v>Grains/Cereals</c:v>
                </c:pt>
              </c:strCache>
            </c:strRef>
          </c:tx>
          <c:spPr>
            <a:ln w="28575" cap="rnd">
              <a:solidFill>
                <a:schemeClr val="accent5"/>
              </a:solidFill>
              <a:round/>
            </a:ln>
            <a:effectLst/>
          </c:spPr>
          <c:marker>
            <c:symbol val="circle"/>
            <c:size val="5"/>
            <c:spPr>
              <a:solidFill>
                <a:schemeClr val="accent5"/>
              </a:solidFill>
              <a:ln w="9525">
                <a:solidFill>
                  <a:schemeClr val="accent5"/>
                </a:solidFill>
              </a:ln>
              <a:effectLst/>
            </c:spPr>
          </c:marker>
          <c:cat>
            <c:multiLvlStrRef>
              <c:f>'Category Data'!$A$5:$B$13</c:f>
              <c:multiLvlStrCache>
                <c:ptCount val="8"/>
                <c:lvl>
                  <c:pt idx="0">
                    <c:v>1</c:v>
                  </c:pt>
                  <c:pt idx="1">
                    <c:v>2</c:v>
                  </c:pt>
                  <c:pt idx="2">
                    <c:v>3</c:v>
                  </c:pt>
                  <c:pt idx="3">
                    <c:v>4</c:v>
                  </c:pt>
                  <c:pt idx="4">
                    <c:v>1</c:v>
                  </c:pt>
                  <c:pt idx="5">
                    <c:v>2</c:v>
                  </c:pt>
                  <c:pt idx="6">
                    <c:v>3</c:v>
                  </c:pt>
                  <c:pt idx="7">
                    <c:v>4</c:v>
                  </c:pt>
                </c:lvl>
                <c:lvl>
                  <c:pt idx="0">
                    <c:v>1996</c:v>
                  </c:pt>
                  <c:pt idx="4">
                    <c:v>1997</c:v>
                  </c:pt>
                </c:lvl>
              </c:multiLvlStrCache>
            </c:multiLvlStrRef>
          </c:cat>
          <c:val>
            <c:numRef>
              <c:f>'Category Data'!$G$5:$G$13</c:f>
              <c:numCache>
                <c:formatCode>"£"#,##0.00_);\("£"#,##0.00\)</c:formatCode>
                <c:ptCount val="8"/>
                <c:pt idx="0">
                  <c:v>1833.5</c:v>
                </c:pt>
                <c:pt idx="1">
                  <c:v>2999.5</c:v>
                </c:pt>
                <c:pt idx="2">
                  <c:v>5904.25</c:v>
                </c:pt>
                <c:pt idx="3">
                  <c:v>12289.5</c:v>
                </c:pt>
                <c:pt idx="4">
                  <c:v>19066.25</c:v>
                </c:pt>
                <c:pt idx="5">
                  <c:v>22128.25</c:v>
                </c:pt>
                <c:pt idx="6">
                  <c:v>22327.75</c:v>
                </c:pt>
                <c:pt idx="7">
                  <c:v>22327.75</c:v>
                </c:pt>
              </c:numCache>
            </c:numRef>
          </c:val>
          <c:smooth val="0"/>
          <c:extLst>
            <c:ext xmlns:c16="http://schemas.microsoft.com/office/drawing/2014/chart" uri="{C3380CC4-5D6E-409C-BE32-E72D297353CC}">
              <c16:uniqueId val="{00000018-CEA7-4F17-8AAB-A1DC21FD4D7D}"/>
            </c:ext>
          </c:extLst>
        </c:ser>
        <c:ser>
          <c:idx val="5"/>
          <c:order val="5"/>
          <c:tx>
            <c:strRef>
              <c:f>'Category Data'!$H$3:$H$4</c:f>
              <c:strCache>
                <c:ptCount val="1"/>
                <c:pt idx="0">
                  <c:v>Meat/Poultry</c:v>
                </c:pt>
              </c:strCache>
            </c:strRef>
          </c:tx>
          <c:spPr>
            <a:ln w="28575" cap="rnd">
              <a:solidFill>
                <a:schemeClr val="accent6"/>
              </a:solidFill>
              <a:round/>
            </a:ln>
            <a:effectLst/>
          </c:spPr>
          <c:marker>
            <c:symbol val="circle"/>
            <c:size val="5"/>
            <c:spPr>
              <a:solidFill>
                <a:schemeClr val="accent6"/>
              </a:solidFill>
              <a:ln w="9525">
                <a:solidFill>
                  <a:schemeClr val="accent6"/>
                </a:solidFill>
              </a:ln>
              <a:effectLst/>
            </c:spPr>
          </c:marker>
          <c:cat>
            <c:multiLvlStrRef>
              <c:f>'Category Data'!$A$5:$B$13</c:f>
              <c:multiLvlStrCache>
                <c:ptCount val="8"/>
                <c:lvl>
                  <c:pt idx="0">
                    <c:v>1</c:v>
                  </c:pt>
                  <c:pt idx="1">
                    <c:v>2</c:v>
                  </c:pt>
                  <c:pt idx="2">
                    <c:v>3</c:v>
                  </c:pt>
                  <c:pt idx="3">
                    <c:v>4</c:v>
                  </c:pt>
                  <c:pt idx="4">
                    <c:v>1</c:v>
                  </c:pt>
                  <c:pt idx="5">
                    <c:v>2</c:v>
                  </c:pt>
                  <c:pt idx="6">
                    <c:v>3</c:v>
                  </c:pt>
                  <c:pt idx="7">
                    <c:v>4</c:v>
                  </c:pt>
                </c:lvl>
                <c:lvl>
                  <c:pt idx="0">
                    <c:v>1996</c:v>
                  </c:pt>
                  <c:pt idx="4">
                    <c:v>1997</c:v>
                  </c:pt>
                </c:lvl>
              </c:multiLvlStrCache>
            </c:multiLvlStrRef>
          </c:cat>
          <c:val>
            <c:numRef>
              <c:f>'Category Data'!$H$5:$H$13</c:f>
              <c:numCache>
                <c:formatCode>"£"#,##0.00_);\("£"#,##0.00\)</c:formatCode>
                <c:ptCount val="8"/>
                <c:pt idx="0">
                  <c:v>2787.8</c:v>
                </c:pt>
                <c:pt idx="1">
                  <c:v>4266.3</c:v>
                </c:pt>
                <c:pt idx="2">
                  <c:v>16223.149999999998</c:v>
                </c:pt>
                <c:pt idx="3">
                  <c:v>37892.269999999997</c:v>
                </c:pt>
                <c:pt idx="4">
                  <c:v>47572.86</c:v>
                </c:pt>
                <c:pt idx="5">
                  <c:v>48064.86</c:v>
                </c:pt>
                <c:pt idx="6">
                  <c:v>48109.56</c:v>
                </c:pt>
                <c:pt idx="7">
                  <c:v>51676.52</c:v>
                </c:pt>
              </c:numCache>
            </c:numRef>
          </c:val>
          <c:smooth val="0"/>
          <c:extLst>
            <c:ext xmlns:c16="http://schemas.microsoft.com/office/drawing/2014/chart" uri="{C3380CC4-5D6E-409C-BE32-E72D297353CC}">
              <c16:uniqueId val="{00000019-CEA7-4F17-8AAB-A1DC21FD4D7D}"/>
            </c:ext>
          </c:extLst>
        </c:ser>
        <c:ser>
          <c:idx val="6"/>
          <c:order val="6"/>
          <c:tx>
            <c:strRef>
              <c:f>'Category Data'!$I$3:$I$4</c:f>
              <c:strCache>
                <c:ptCount val="1"/>
                <c:pt idx="0">
                  <c:v>Produce</c:v>
                </c:pt>
              </c:strCache>
            </c:strRef>
          </c:tx>
          <c:spPr>
            <a:ln w="28575" cap="rnd">
              <a:solidFill>
                <a:schemeClr val="accent1">
                  <a:lumMod val="60000"/>
                </a:schemeClr>
              </a:solidFill>
              <a:round/>
            </a:ln>
            <a:effectLst/>
          </c:spPr>
          <c:marker>
            <c:symbol val="circle"/>
            <c:size val="5"/>
            <c:spPr>
              <a:solidFill>
                <a:schemeClr val="accent1">
                  <a:lumMod val="60000"/>
                </a:schemeClr>
              </a:solidFill>
              <a:ln w="9525">
                <a:solidFill>
                  <a:schemeClr val="accent1">
                    <a:lumMod val="60000"/>
                  </a:schemeClr>
                </a:solidFill>
              </a:ln>
              <a:effectLst/>
            </c:spPr>
          </c:marker>
          <c:cat>
            <c:multiLvlStrRef>
              <c:f>'Category Data'!$A$5:$B$13</c:f>
              <c:multiLvlStrCache>
                <c:ptCount val="8"/>
                <c:lvl>
                  <c:pt idx="0">
                    <c:v>1</c:v>
                  </c:pt>
                  <c:pt idx="1">
                    <c:v>2</c:v>
                  </c:pt>
                  <c:pt idx="2">
                    <c:v>3</c:v>
                  </c:pt>
                  <c:pt idx="3">
                    <c:v>4</c:v>
                  </c:pt>
                  <c:pt idx="4">
                    <c:v>1</c:v>
                  </c:pt>
                  <c:pt idx="5">
                    <c:v>2</c:v>
                  </c:pt>
                  <c:pt idx="6">
                    <c:v>3</c:v>
                  </c:pt>
                  <c:pt idx="7">
                    <c:v>4</c:v>
                  </c:pt>
                </c:lvl>
                <c:lvl>
                  <c:pt idx="0">
                    <c:v>1996</c:v>
                  </c:pt>
                  <c:pt idx="4">
                    <c:v>1997</c:v>
                  </c:pt>
                </c:lvl>
              </c:multiLvlStrCache>
            </c:multiLvlStrRef>
          </c:cat>
          <c:val>
            <c:numRef>
              <c:f>'Category Data'!$I$5:$I$13</c:f>
              <c:numCache>
                <c:formatCode>"£"#,##0.00_);\("£"#,##0.00\)</c:formatCode>
                <c:ptCount val="8"/>
                <c:pt idx="0">
                  <c:v>838.4</c:v>
                </c:pt>
                <c:pt idx="1">
                  <c:v>3516.4</c:v>
                </c:pt>
                <c:pt idx="2">
                  <c:v>8503.0499999999993</c:v>
                </c:pt>
                <c:pt idx="3">
                  <c:v>18931.25</c:v>
                </c:pt>
                <c:pt idx="4">
                  <c:v>20360</c:v>
                </c:pt>
                <c:pt idx="5">
                  <c:v>20360</c:v>
                </c:pt>
                <c:pt idx="6">
                  <c:v>22854.2</c:v>
                </c:pt>
                <c:pt idx="7">
                  <c:v>23401.4</c:v>
                </c:pt>
              </c:numCache>
            </c:numRef>
          </c:val>
          <c:smooth val="0"/>
          <c:extLst>
            <c:ext xmlns:c16="http://schemas.microsoft.com/office/drawing/2014/chart" uri="{C3380CC4-5D6E-409C-BE32-E72D297353CC}">
              <c16:uniqueId val="{0000001A-CEA7-4F17-8AAB-A1DC21FD4D7D}"/>
            </c:ext>
          </c:extLst>
        </c:ser>
        <c:ser>
          <c:idx val="7"/>
          <c:order val="7"/>
          <c:tx>
            <c:strRef>
              <c:f>'Category Data'!$J$3:$J$4</c:f>
              <c:strCache>
                <c:ptCount val="1"/>
                <c:pt idx="0">
                  <c:v>Seafood</c:v>
                </c:pt>
              </c:strCache>
            </c:strRef>
          </c:tx>
          <c:spPr>
            <a:ln w="28575" cap="rnd">
              <a:solidFill>
                <a:schemeClr val="accent2">
                  <a:lumMod val="60000"/>
                </a:schemeClr>
              </a:solidFill>
              <a:round/>
            </a:ln>
            <a:effectLst/>
          </c:spPr>
          <c:marker>
            <c:symbol val="circle"/>
            <c:size val="5"/>
            <c:spPr>
              <a:solidFill>
                <a:schemeClr val="accent2">
                  <a:lumMod val="60000"/>
                </a:schemeClr>
              </a:solidFill>
              <a:ln w="9525">
                <a:solidFill>
                  <a:schemeClr val="accent2">
                    <a:lumMod val="60000"/>
                  </a:schemeClr>
                </a:solidFill>
              </a:ln>
              <a:effectLst/>
            </c:spPr>
          </c:marker>
          <c:cat>
            <c:multiLvlStrRef>
              <c:f>'Category Data'!$A$5:$B$13</c:f>
              <c:multiLvlStrCache>
                <c:ptCount val="8"/>
                <c:lvl>
                  <c:pt idx="0">
                    <c:v>1</c:v>
                  </c:pt>
                  <c:pt idx="1">
                    <c:v>2</c:v>
                  </c:pt>
                  <c:pt idx="2">
                    <c:v>3</c:v>
                  </c:pt>
                  <c:pt idx="3">
                    <c:v>4</c:v>
                  </c:pt>
                  <c:pt idx="4">
                    <c:v>1</c:v>
                  </c:pt>
                  <c:pt idx="5">
                    <c:v>2</c:v>
                  </c:pt>
                  <c:pt idx="6">
                    <c:v>3</c:v>
                  </c:pt>
                  <c:pt idx="7">
                    <c:v>4</c:v>
                  </c:pt>
                </c:lvl>
                <c:lvl>
                  <c:pt idx="0">
                    <c:v>1996</c:v>
                  </c:pt>
                  <c:pt idx="4">
                    <c:v>1997</c:v>
                  </c:pt>
                </c:lvl>
              </c:multiLvlStrCache>
            </c:multiLvlStrRef>
          </c:cat>
          <c:val>
            <c:numRef>
              <c:f>'Category Data'!$J$5:$J$13</c:f>
              <c:numCache>
                <c:formatCode>"£"#,##0.00_);\("£"#,##0.00\)</c:formatCode>
                <c:ptCount val="8"/>
                <c:pt idx="0">
                  <c:v>877</c:v>
                </c:pt>
                <c:pt idx="1">
                  <c:v>4817.3500000000004</c:v>
                </c:pt>
                <c:pt idx="2">
                  <c:v>13434.64</c:v>
                </c:pt>
                <c:pt idx="3">
                  <c:v>26997.229999999996</c:v>
                </c:pt>
                <c:pt idx="4">
                  <c:v>28959.249999999996</c:v>
                </c:pt>
                <c:pt idx="5">
                  <c:v>29019.249999999996</c:v>
                </c:pt>
                <c:pt idx="6">
                  <c:v>29411.049999999996</c:v>
                </c:pt>
                <c:pt idx="7">
                  <c:v>29652.299999999996</c:v>
                </c:pt>
              </c:numCache>
            </c:numRef>
          </c:val>
          <c:smooth val="0"/>
          <c:extLst>
            <c:ext xmlns:c16="http://schemas.microsoft.com/office/drawing/2014/chart" uri="{C3380CC4-5D6E-409C-BE32-E72D297353CC}">
              <c16:uniqueId val="{0000001B-CEA7-4F17-8AAB-A1DC21FD4D7D}"/>
            </c:ext>
          </c:extLst>
        </c:ser>
        <c:dLbls>
          <c:showLegendKey val="0"/>
          <c:showVal val="0"/>
          <c:showCatName val="0"/>
          <c:showSerName val="0"/>
          <c:showPercent val="0"/>
          <c:showBubbleSize val="0"/>
        </c:dLbls>
        <c:marker val="1"/>
        <c:smooth val="0"/>
        <c:axId val="1987530608"/>
        <c:axId val="63136704"/>
      </c:lineChart>
      <c:catAx>
        <c:axId val="1987530608"/>
        <c:scaling>
          <c:orientation val="minMax"/>
        </c:scaling>
        <c:delete val="0"/>
        <c:axPos val="b"/>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3136704"/>
        <c:crosses val="autoZero"/>
        <c:auto val="1"/>
        <c:lblAlgn val="ctr"/>
        <c:lblOffset val="100"/>
        <c:noMultiLvlLbl val="0"/>
      </c:catAx>
      <c:valAx>
        <c:axId val="63136704"/>
        <c:scaling>
          <c:orientation val="minMax"/>
        </c:scaling>
        <c:delete val="0"/>
        <c:axPos val="l"/>
        <c:majorGridlines>
          <c:spPr>
            <a:ln w="9525" cap="flat" cmpd="sng" algn="ctr">
              <a:solidFill>
                <a:schemeClr val="tx1">
                  <a:lumMod val="15000"/>
                  <a:lumOff val="85000"/>
                </a:schemeClr>
              </a:solidFill>
              <a:round/>
            </a:ln>
            <a:effectLst/>
          </c:spPr>
        </c:majorGridlines>
        <c:numFmt formatCode="&quot;£&quot;#,##0.00_);\(&quot;£&quot;#,##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753060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chart>
  <c:spPr>
    <a:solidFill>
      <a:srgbClr val="FAFAFA"/>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[Northwind Dataset Report.xlsx]Category Data!PTTotalSalesForCategories</c:name>
    <c:fmtId val="8"/>
  </c:pivotSource>
  <c:chart>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stacked"/>
        <c:varyColors val="0"/>
        <c:ser>
          <c:idx val="0"/>
          <c:order val="0"/>
          <c:tx>
            <c:strRef>
              <c:f>'Category Data'!$C$21:$C$22</c:f>
              <c:strCache>
                <c:ptCount val="1"/>
                <c:pt idx="0">
                  <c:v>Beverages</c:v>
                </c:pt>
              </c:strCache>
            </c:strRef>
          </c:tx>
          <c:spPr>
            <a:solidFill>
              <a:schemeClr val="accent1"/>
            </a:solidFill>
            <a:ln>
              <a:noFill/>
            </a:ln>
            <a:effectLst/>
          </c:spPr>
          <c:invertIfNegative val="0"/>
          <c:cat>
            <c:multiLvlStrRef>
              <c:f>'Category Data'!$A$23:$B$47</c:f>
              <c:multiLvlStrCache>
                <c:ptCount val="24"/>
                <c:lvl>
                  <c:pt idx="0">
                    <c:v>Jan</c:v>
                  </c:pt>
                  <c:pt idx="1">
                    <c:v>Feb</c:v>
                  </c:pt>
                  <c:pt idx="2">
                    <c:v>Mar</c:v>
                  </c:pt>
                  <c:pt idx="3">
                    <c:v>Apr</c:v>
                  </c:pt>
                  <c:pt idx="4">
                    <c:v>May</c:v>
                  </c:pt>
                  <c:pt idx="5">
                    <c:v>Jun</c:v>
                  </c:pt>
                  <c:pt idx="6">
                    <c:v>Jul</c:v>
                  </c:pt>
                  <c:pt idx="7">
                    <c:v>Aug</c:v>
                  </c:pt>
                  <c:pt idx="8">
                    <c:v>Sep</c:v>
                  </c:pt>
                  <c:pt idx="9">
                    <c:v>Oct</c:v>
                  </c:pt>
                  <c:pt idx="10">
                    <c:v>Nov</c:v>
                  </c:pt>
                  <c:pt idx="11">
                    <c:v>Dec</c:v>
                  </c:pt>
                  <c:pt idx="12">
                    <c:v>Jan</c:v>
                  </c:pt>
                  <c:pt idx="13">
                    <c:v>Feb</c:v>
                  </c:pt>
                  <c:pt idx="14">
                    <c:v>Mar</c:v>
                  </c:pt>
                  <c:pt idx="15">
                    <c:v>Apr</c:v>
                  </c:pt>
                  <c:pt idx="16">
                    <c:v>May</c:v>
                  </c:pt>
                  <c:pt idx="17">
                    <c:v>Jun</c:v>
                  </c:pt>
                  <c:pt idx="18">
                    <c:v>Jul</c:v>
                  </c:pt>
                  <c:pt idx="19">
                    <c:v>Aug</c:v>
                  </c:pt>
                  <c:pt idx="20">
                    <c:v>Sep</c:v>
                  </c:pt>
                  <c:pt idx="21">
                    <c:v>Oct</c:v>
                  </c:pt>
                  <c:pt idx="22">
                    <c:v>Nov</c:v>
                  </c:pt>
                  <c:pt idx="23">
                    <c:v>Dec</c:v>
                  </c:pt>
                </c:lvl>
                <c:lvl>
                  <c:pt idx="0">
                    <c:v>1996</c:v>
                  </c:pt>
                  <c:pt idx="12">
                    <c:v>1997</c:v>
                  </c:pt>
                </c:lvl>
              </c:multiLvlStrCache>
            </c:multiLvlStrRef>
          </c:cat>
          <c:val>
            <c:numRef>
              <c:f>'Category Data'!$C$23:$C$47</c:f>
              <c:numCache>
                <c:formatCode>"£"#,##0.00_);\("£"#,##0.00\)</c:formatCode>
                <c:ptCount val="24"/>
                <c:pt idx="0">
                  <c:v>1258</c:v>
                </c:pt>
                <c:pt idx="1">
                  <c:v>540</c:v>
                </c:pt>
                <c:pt idx="2">
                  <c:v>450</c:v>
                </c:pt>
                <c:pt idx="3">
                  <c:v>11620</c:v>
                </c:pt>
                <c:pt idx="4">
                  <c:v>1354</c:v>
                </c:pt>
                <c:pt idx="5">
                  <c:v>1246.5</c:v>
                </c:pt>
                <c:pt idx="6">
                  <c:v>3490</c:v>
                </c:pt>
                <c:pt idx="7">
                  <c:v>5757.5</c:v>
                </c:pt>
                <c:pt idx="8">
                  <c:v>4082.5</c:v>
                </c:pt>
                <c:pt idx="9">
                  <c:v>9664.5</c:v>
                </c:pt>
                <c:pt idx="10">
                  <c:v>23921</c:v>
                </c:pt>
                <c:pt idx="11">
                  <c:v>3965</c:v>
                </c:pt>
                <c:pt idx="12">
                  <c:v>30100.5</c:v>
                </c:pt>
                <c:pt idx="14">
                  <c:v>324</c:v>
                </c:pt>
                <c:pt idx="15">
                  <c:v>190</c:v>
                </c:pt>
                <c:pt idx="16">
                  <c:v>186</c:v>
                </c:pt>
                <c:pt idx="17">
                  <c:v>280</c:v>
                </c:pt>
                <c:pt idx="18">
                  <c:v>180</c:v>
                </c:pt>
                <c:pt idx="21">
                  <c:v>855</c:v>
                </c:pt>
              </c:numCache>
            </c:numRef>
          </c:val>
          <c:extLst>
            <c:ext xmlns:c16="http://schemas.microsoft.com/office/drawing/2014/chart" uri="{C3380CC4-5D6E-409C-BE32-E72D297353CC}">
              <c16:uniqueId val="{00000000-4DF1-493B-833F-3E4AA3128569}"/>
            </c:ext>
          </c:extLst>
        </c:ser>
        <c:ser>
          <c:idx val="1"/>
          <c:order val="1"/>
          <c:tx>
            <c:strRef>
              <c:f>'Category Data'!$D$21:$D$22</c:f>
              <c:strCache>
                <c:ptCount val="1"/>
                <c:pt idx="0">
                  <c:v>Condiments</c:v>
                </c:pt>
              </c:strCache>
            </c:strRef>
          </c:tx>
          <c:spPr>
            <a:solidFill>
              <a:schemeClr val="accent2"/>
            </a:solidFill>
            <a:ln>
              <a:noFill/>
            </a:ln>
            <a:effectLst/>
          </c:spPr>
          <c:invertIfNegative val="0"/>
          <c:cat>
            <c:multiLvlStrRef>
              <c:f>'Category Data'!$A$23:$B$47</c:f>
              <c:multiLvlStrCache>
                <c:ptCount val="24"/>
                <c:lvl>
                  <c:pt idx="0">
                    <c:v>Jan</c:v>
                  </c:pt>
                  <c:pt idx="1">
                    <c:v>Feb</c:v>
                  </c:pt>
                  <c:pt idx="2">
                    <c:v>Mar</c:v>
                  </c:pt>
                  <c:pt idx="3">
                    <c:v>Apr</c:v>
                  </c:pt>
                  <c:pt idx="4">
                    <c:v>May</c:v>
                  </c:pt>
                  <c:pt idx="5">
                    <c:v>Jun</c:v>
                  </c:pt>
                  <c:pt idx="6">
                    <c:v>Jul</c:v>
                  </c:pt>
                  <c:pt idx="7">
                    <c:v>Aug</c:v>
                  </c:pt>
                  <c:pt idx="8">
                    <c:v>Sep</c:v>
                  </c:pt>
                  <c:pt idx="9">
                    <c:v>Oct</c:v>
                  </c:pt>
                  <c:pt idx="10">
                    <c:v>Nov</c:v>
                  </c:pt>
                  <c:pt idx="11">
                    <c:v>Dec</c:v>
                  </c:pt>
                  <c:pt idx="12">
                    <c:v>Jan</c:v>
                  </c:pt>
                  <c:pt idx="13">
                    <c:v>Feb</c:v>
                  </c:pt>
                  <c:pt idx="14">
                    <c:v>Mar</c:v>
                  </c:pt>
                  <c:pt idx="15">
                    <c:v>Apr</c:v>
                  </c:pt>
                  <c:pt idx="16">
                    <c:v>May</c:v>
                  </c:pt>
                  <c:pt idx="17">
                    <c:v>Jun</c:v>
                  </c:pt>
                  <c:pt idx="18">
                    <c:v>Jul</c:v>
                  </c:pt>
                  <c:pt idx="19">
                    <c:v>Aug</c:v>
                  </c:pt>
                  <c:pt idx="20">
                    <c:v>Sep</c:v>
                  </c:pt>
                  <c:pt idx="21">
                    <c:v>Oct</c:v>
                  </c:pt>
                  <c:pt idx="22">
                    <c:v>Nov</c:v>
                  </c:pt>
                  <c:pt idx="23">
                    <c:v>Dec</c:v>
                  </c:pt>
                </c:lvl>
                <c:lvl>
                  <c:pt idx="0">
                    <c:v>1996</c:v>
                  </c:pt>
                  <c:pt idx="12">
                    <c:v>1997</c:v>
                  </c:pt>
                </c:lvl>
              </c:multiLvlStrCache>
            </c:multiLvlStrRef>
          </c:cat>
          <c:val>
            <c:numRef>
              <c:f>'Category Data'!$D$23:$D$47</c:f>
              <c:numCache>
                <c:formatCode>"£"#,##0.00_);\("£"#,##0.00\)</c:formatCode>
                <c:ptCount val="24"/>
                <c:pt idx="0">
                  <c:v>3570</c:v>
                </c:pt>
                <c:pt idx="3">
                  <c:v>2800</c:v>
                </c:pt>
                <c:pt idx="6">
                  <c:v>2072.4499999999998</c:v>
                </c:pt>
                <c:pt idx="7">
                  <c:v>6510.5</c:v>
                </c:pt>
                <c:pt idx="8">
                  <c:v>1850</c:v>
                </c:pt>
                <c:pt idx="9">
                  <c:v>1986</c:v>
                </c:pt>
                <c:pt idx="10">
                  <c:v>4040.0499999999997</c:v>
                </c:pt>
                <c:pt idx="11">
                  <c:v>1527.6</c:v>
                </c:pt>
                <c:pt idx="12">
                  <c:v>2998.5</c:v>
                </c:pt>
                <c:pt idx="13">
                  <c:v>2853.5</c:v>
                </c:pt>
                <c:pt idx="17">
                  <c:v>500</c:v>
                </c:pt>
                <c:pt idx="21">
                  <c:v>3343</c:v>
                </c:pt>
                <c:pt idx="22">
                  <c:v>1020</c:v>
                </c:pt>
              </c:numCache>
            </c:numRef>
          </c:val>
          <c:extLst>
            <c:ext xmlns:c16="http://schemas.microsoft.com/office/drawing/2014/chart" uri="{C3380CC4-5D6E-409C-BE32-E72D297353CC}">
              <c16:uniqueId val="{00000015-DD94-44C4-B358-AD02DA52615E}"/>
            </c:ext>
          </c:extLst>
        </c:ser>
        <c:ser>
          <c:idx val="2"/>
          <c:order val="2"/>
          <c:tx>
            <c:strRef>
              <c:f>'Category Data'!$E$21:$E$22</c:f>
              <c:strCache>
                <c:ptCount val="1"/>
                <c:pt idx="0">
                  <c:v>Confections</c:v>
                </c:pt>
              </c:strCache>
            </c:strRef>
          </c:tx>
          <c:spPr>
            <a:solidFill>
              <a:schemeClr val="accent3"/>
            </a:solidFill>
            <a:ln>
              <a:noFill/>
            </a:ln>
            <a:effectLst/>
          </c:spPr>
          <c:invertIfNegative val="0"/>
          <c:cat>
            <c:multiLvlStrRef>
              <c:f>'Category Data'!$A$23:$B$47</c:f>
              <c:multiLvlStrCache>
                <c:ptCount val="24"/>
                <c:lvl>
                  <c:pt idx="0">
                    <c:v>Jan</c:v>
                  </c:pt>
                  <c:pt idx="1">
                    <c:v>Feb</c:v>
                  </c:pt>
                  <c:pt idx="2">
                    <c:v>Mar</c:v>
                  </c:pt>
                  <c:pt idx="3">
                    <c:v>Apr</c:v>
                  </c:pt>
                  <c:pt idx="4">
                    <c:v>May</c:v>
                  </c:pt>
                  <c:pt idx="5">
                    <c:v>Jun</c:v>
                  </c:pt>
                  <c:pt idx="6">
                    <c:v>Jul</c:v>
                  </c:pt>
                  <c:pt idx="7">
                    <c:v>Aug</c:v>
                  </c:pt>
                  <c:pt idx="8">
                    <c:v>Sep</c:v>
                  </c:pt>
                  <c:pt idx="9">
                    <c:v>Oct</c:v>
                  </c:pt>
                  <c:pt idx="10">
                    <c:v>Nov</c:v>
                  </c:pt>
                  <c:pt idx="11">
                    <c:v>Dec</c:v>
                  </c:pt>
                  <c:pt idx="12">
                    <c:v>Jan</c:v>
                  </c:pt>
                  <c:pt idx="13">
                    <c:v>Feb</c:v>
                  </c:pt>
                  <c:pt idx="14">
                    <c:v>Mar</c:v>
                  </c:pt>
                  <c:pt idx="15">
                    <c:v>Apr</c:v>
                  </c:pt>
                  <c:pt idx="16">
                    <c:v>May</c:v>
                  </c:pt>
                  <c:pt idx="17">
                    <c:v>Jun</c:v>
                  </c:pt>
                  <c:pt idx="18">
                    <c:v>Jul</c:v>
                  </c:pt>
                  <c:pt idx="19">
                    <c:v>Aug</c:v>
                  </c:pt>
                  <c:pt idx="20">
                    <c:v>Sep</c:v>
                  </c:pt>
                  <c:pt idx="21">
                    <c:v>Oct</c:v>
                  </c:pt>
                  <c:pt idx="22">
                    <c:v>Nov</c:v>
                  </c:pt>
                  <c:pt idx="23">
                    <c:v>Dec</c:v>
                  </c:pt>
                </c:lvl>
                <c:lvl>
                  <c:pt idx="0">
                    <c:v>1996</c:v>
                  </c:pt>
                  <c:pt idx="12">
                    <c:v>1997</c:v>
                  </c:pt>
                </c:lvl>
              </c:multiLvlStrCache>
            </c:multiLvlStrRef>
          </c:cat>
          <c:val>
            <c:numRef>
              <c:f>'Category Data'!$E$23:$E$47</c:f>
              <c:numCache>
                <c:formatCode>"£"#,##0.00_);\("£"#,##0.00\)</c:formatCode>
                <c:ptCount val="24"/>
                <c:pt idx="1">
                  <c:v>486</c:v>
                </c:pt>
                <c:pt idx="2">
                  <c:v>523.5</c:v>
                </c:pt>
                <c:pt idx="3">
                  <c:v>1708</c:v>
                </c:pt>
                <c:pt idx="4">
                  <c:v>739.5</c:v>
                </c:pt>
                <c:pt idx="5">
                  <c:v>278</c:v>
                </c:pt>
                <c:pt idx="6">
                  <c:v>3240</c:v>
                </c:pt>
                <c:pt idx="7">
                  <c:v>5827.25</c:v>
                </c:pt>
                <c:pt idx="8">
                  <c:v>9716.6</c:v>
                </c:pt>
                <c:pt idx="9">
                  <c:v>5135.42</c:v>
                </c:pt>
                <c:pt idx="10">
                  <c:v>3358.13</c:v>
                </c:pt>
                <c:pt idx="11">
                  <c:v>8435.6</c:v>
                </c:pt>
                <c:pt idx="12">
                  <c:v>7052.56</c:v>
                </c:pt>
                <c:pt idx="14">
                  <c:v>2795.85</c:v>
                </c:pt>
                <c:pt idx="17">
                  <c:v>138</c:v>
                </c:pt>
                <c:pt idx="18">
                  <c:v>579.20000000000005</c:v>
                </c:pt>
                <c:pt idx="19">
                  <c:v>1725.5</c:v>
                </c:pt>
                <c:pt idx="20">
                  <c:v>120</c:v>
                </c:pt>
                <c:pt idx="21">
                  <c:v>3050.05</c:v>
                </c:pt>
              </c:numCache>
            </c:numRef>
          </c:val>
          <c:extLst>
            <c:ext xmlns:c16="http://schemas.microsoft.com/office/drawing/2014/chart" uri="{C3380CC4-5D6E-409C-BE32-E72D297353CC}">
              <c16:uniqueId val="{00000016-DD94-44C4-B358-AD02DA52615E}"/>
            </c:ext>
          </c:extLst>
        </c:ser>
        <c:ser>
          <c:idx val="3"/>
          <c:order val="3"/>
          <c:tx>
            <c:strRef>
              <c:f>'Category Data'!$F$21:$F$22</c:f>
              <c:strCache>
                <c:ptCount val="1"/>
                <c:pt idx="0">
                  <c:v>Dairy Products</c:v>
                </c:pt>
              </c:strCache>
            </c:strRef>
          </c:tx>
          <c:spPr>
            <a:solidFill>
              <a:schemeClr val="accent4"/>
            </a:solidFill>
            <a:ln>
              <a:noFill/>
            </a:ln>
            <a:effectLst/>
          </c:spPr>
          <c:invertIfNegative val="0"/>
          <c:cat>
            <c:multiLvlStrRef>
              <c:f>'Category Data'!$A$23:$B$47</c:f>
              <c:multiLvlStrCache>
                <c:ptCount val="24"/>
                <c:lvl>
                  <c:pt idx="0">
                    <c:v>Jan</c:v>
                  </c:pt>
                  <c:pt idx="1">
                    <c:v>Feb</c:v>
                  </c:pt>
                  <c:pt idx="2">
                    <c:v>Mar</c:v>
                  </c:pt>
                  <c:pt idx="3">
                    <c:v>Apr</c:v>
                  </c:pt>
                  <c:pt idx="4">
                    <c:v>May</c:v>
                  </c:pt>
                  <c:pt idx="5">
                    <c:v>Jun</c:v>
                  </c:pt>
                  <c:pt idx="6">
                    <c:v>Jul</c:v>
                  </c:pt>
                  <c:pt idx="7">
                    <c:v>Aug</c:v>
                  </c:pt>
                  <c:pt idx="8">
                    <c:v>Sep</c:v>
                  </c:pt>
                  <c:pt idx="9">
                    <c:v>Oct</c:v>
                  </c:pt>
                  <c:pt idx="10">
                    <c:v>Nov</c:v>
                  </c:pt>
                  <c:pt idx="11">
                    <c:v>Dec</c:v>
                  </c:pt>
                  <c:pt idx="12">
                    <c:v>Jan</c:v>
                  </c:pt>
                  <c:pt idx="13">
                    <c:v>Feb</c:v>
                  </c:pt>
                  <c:pt idx="14">
                    <c:v>Mar</c:v>
                  </c:pt>
                  <c:pt idx="15">
                    <c:v>Apr</c:v>
                  </c:pt>
                  <c:pt idx="16">
                    <c:v>May</c:v>
                  </c:pt>
                  <c:pt idx="17">
                    <c:v>Jun</c:v>
                  </c:pt>
                  <c:pt idx="18">
                    <c:v>Jul</c:v>
                  </c:pt>
                  <c:pt idx="19">
                    <c:v>Aug</c:v>
                  </c:pt>
                  <c:pt idx="20">
                    <c:v>Sep</c:v>
                  </c:pt>
                  <c:pt idx="21">
                    <c:v>Oct</c:v>
                  </c:pt>
                  <c:pt idx="22">
                    <c:v>Nov</c:v>
                  </c:pt>
                  <c:pt idx="23">
                    <c:v>Dec</c:v>
                  </c:pt>
                </c:lvl>
                <c:lvl>
                  <c:pt idx="0">
                    <c:v>1996</c:v>
                  </c:pt>
                  <c:pt idx="12">
                    <c:v>1997</c:v>
                  </c:pt>
                </c:lvl>
              </c:multiLvlStrCache>
            </c:multiLvlStrRef>
          </c:cat>
          <c:val>
            <c:numRef>
              <c:f>'Category Data'!$F$23:$F$47</c:f>
              <c:numCache>
                <c:formatCode>"£"#,##0.00_);\("£"#,##0.00\)</c:formatCode>
                <c:ptCount val="24"/>
                <c:pt idx="0">
                  <c:v>60</c:v>
                </c:pt>
                <c:pt idx="1">
                  <c:v>1335.1999999999998</c:v>
                </c:pt>
                <c:pt idx="2">
                  <c:v>1437</c:v>
                </c:pt>
                <c:pt idx="3">
                  <c:v>4963.6000000000004</c:v>
                </c:pt>
                <c:pt idx="4">
                  <c:v>3337.5</c:v>
                </c:pt>
                <c:pt idx="5">
                  <c:v>673.59999999999991</c:v>
                </c:pt>
                <c:pt idx="6">
                  <c:v>5813.2</c:v>
                </c:pt>
                <c:pt idx="7">
                  <c:v>4888.3999999999996</c:v>
                </c:pt>
                <c:pt idx="8">
                  <c:v>5022</c:v>
                </c:pt>
                <c:pt idx="9">
                  <c:v>5193.5</c:v>
                </c:pt>
                <c:pt idx="10">
                  <c:v>10723.5</c:v>
                </c:pt>
                <c:pt idx="11">
                  <c:v>12333.5</c:v>
                </c:pt>
                <c:pt idx="12">
                  <c:v>9350</c:v>
                </c:pt>
                <c:pt idx="14">
                  <c:v>126</c:v>
                </c:pt>
                <c:pt idx="15">
                  <c:v>348</c:v>
                </c:pt>
                <c:pt idx="18">
                  <c:v>2062.5</c:v>
                </c:pt>
                <c:pt idx="21">
                  <c:v>1497.5</c:v>
                </c:pt>
                <c:pt idx="22">
                  <c:v>630</c:v>
                </c:pt>
                <c:pt idx="23">
                  <c:v>126</c:v>
                </c:pt>
              </c:numCache>
            </c:numRef>
          </c:val>
          <c:extLst>
            <c:ext xmlns:c16="http://schemas.microsoft.com/office/drawing/2014/chart" uri="{C3380CC4-5D6E-409C-BE32-E72D297353CC}">
              <c16:uniqueId val="{00000017-DD94-44C4-B358-AD02DA52615E}"/>
            </c:ext>
          </c:extLst>
        </c:ser>
        <c:ser>
          <c:idx val="4"/>
          <c:order val="4"/>
          <c:tx>
            <c:strRef>
              <c:f>'Category Data'!$G$21:$G$22</c:f>
              <c:strCache>
                <c:ptCount val="1"/>
                <c:pt idx="0">
                  <c:v>Grains/Cereals</c:v>
                </c:pt>
              </c:strCache>
            </c:strRef>
          </c:tx>
          <c:spPr>
            <a:solidFill>
              <a:schemeClr val="accent5"/>
            </a:solidFill>
            <a:ln>
              <a:noFill/>
            </a:ln>
            <a:effectLst/>
          </c:spPr>
          <c:invertIfNegative val="0"/>
          <c:cat>
            <c:multiLvlStrRef>
              <c:f>'Category Data'!$A$23:$B$47</c:f>
              <c:multiLvlStrCache>
                <c:ptCount val="24"/>
                <c:lvl>
                  <c:pt idx="0">
                    <c:v>Jan</c:v>
                  </c:pt>
                  <c:pt idx="1">
                    <c:v>Feb</c:v>
                  </c:pt>
                  <c:pt idx="2">
                    <c:v>Mar</c:v>
                  </c:pt>
                  <c:pt idx="3">
                    <c:v>Apr</c:v>
                  </c:pt>
                  <c:pt idx="4">
                    <c:v>May</c:v>
                  </c:pt>
                  <c:pt idx="5">
                    <c:v>Jun</c:v>
                  </c:pt>
                  <c:pt idx="6">
                    <c:v>Jul</c:v>
                  </c:pt>
                  <c:pt idx="7">
                    <c:v>Aug</c:v>
                  </c:pt>
                  <c:pt idx="8">
                    <c:v>Sep</c:v>
                  </c:pt>
                  <c:pt idx="9">
                    <c:v>Oct</c:v>
                  </c:pt>
                  <c:pt idx="10">
                    <c:v>Nov</c:v>
                  </c:pt>
                  <c:pt idx="11">
                    <c:v>Dec</c:v>
                  </c:pt>
                  <c:pt idx="12">
                    <c:v>Jan</c:v>
                  </c:pt>
                  <c:pt idx="13">
                    <c:v>Feb</c:v>
                  </c:pt>
                  <c:pt idx="14">
                    <c:v>Mar</c:v>
                  </c:pt>
                  <c:pt idx="15">
                    <c:v>Apr</c:v>
                  </c:pt>
                  <c:pt idx="16">
                    <c:v>May</c:v>
                  </c:pt>
                  <c:pt idx="17">
                    <c:v>Jun</c:v>
                  </c:pt>
                  <c:pt idx="18">
                    <c:v>Jul</c:v>
                  </c:pt>
                  <c:pt idx="19">
                    <c:v>Aug</c:v>
                  </c:pt>
                  <c:pt idx="20">
                    <c:v>Sep</c:v>
                  </c:pt>
                  <c:pt idx="21">
                    <c:v>Oct</c:v>
                  </c:pt>
                  <c:pt idx="22">
                    <c:v>Nov</c:v>
                  </c:pt>
                  <c:pt idx="23">
                    <c:v>Dec</c:v>
                  </c:pt>
                </c:lvl>
                <c:lvl>
                  <c:pt idx="0">
                    <c:v>1996</c:v>
                  </c:pt>
                  <c:pt idx="12">
                    <c:v>1997</c:v>
                  </c:pt>
                </c:lvl>
              </c:multiLvlStrCache>
            </c:multiLvlStrRef>
          </c:cat>
          <c:val>
            <c:numRef>
              <c:f>'Category Data'!$G$23:$G$47</c:f>
              <c:numCache>
                <c:formatCode>"£"#,##0.00_);\("£"#,##0.00\)</c:formatCode>
                <c:ptCount val="24"/>
                <c:pt idx="1">
                  <c:v>836</c:v>
                </c:pt>
                <c:pt idx="2">
                  <c:v>997.5</c:v>
                </c:pt>
                <c:pt idx="3">
                  <c:v>406</c:v>
                </c:pt>
                <c:pt idx="4">
                  <c:v>760</c:v>
                </c:pt>
                <c:pt idx="6">
                  <c:v>1276</c:v>
                </c:pt>
                <c:pt idx="7">
                  <c:v>756.75</c:v>
                </c:pt>
                <c:pt idx="8">
                  <c:v>872</c:v>
                </c:pt>
                <c:pt idx="9">
                  <c:v>2986.5</c:v>
                </c:pt>
                <c:pt idx="10">
                  <c:v>2138.75</c:v>
                </c:pt>
                <c:pt idx="11">
                  <c:v>1260</c:v>
                </c:pt>
                <c:pt idx="12">
                  <c:v>4612.75</c:v>
                </c:pt>
                <c:pt idx="13">
                  <c:v>540</c:v>
                </c:pt>
                <c:pt idx="14">
                  <c:v>1624</c:v>
                </c:pt>
                <c:pt idx="15">
                  <c:v>252</c:v>
                </c:pt>
                <c:pt idx="16">
                  <c:v>2517.5</c:v>
                </c:pt>
                <c:pt idx="17">
                  <c:v>292.5</c:v>
                </c:pt>
                <c:pt idx="18">
                  <c:v>199.5</c:v>
                </c:pt>
              </c:numCache>
            </c:numRef>
          </c:val>
          <c:extLst>
            <c:ext xmlns:c16="http://schemas.microsoft.com/office/drawing/2014/chart" uri="{C3380CC4-5D6E-409C-BE32-E72D297353CC}">
              <c16:uniqueId val="{00000018-DD94-44C4-B358-AD02DA52615E}"/>
            </c:ext>
          </c:extLst>
        </c:ser>
        <c:ser>
          <c:idx val="5"/>
          <c:order val="5"/>
          <c:tx>
            <c:strRef>
              <c:f>'Category Data'!$H$21:$H$22</c:f>
              <c:strCache>
                <c:ptCount val="1"/>
                <c:pt idx="0">
                  <c:v>Meat/Poultry</c:v>
                </c:pt>
              </c:strCache>
            </c:strRef>
          </c:tx>
          <c:spPr>
            <a:solidFill>
              <a:schemeClr val="accent6"/>
            </a:solidFill>
            <a:ln>
              <a:noFill/>
            </a:ln>
            <a:effectLst/>
          </c:spPr>
          <c:invertIfNegative val="0"/>
          <c:cat>
            <c:multiLvlStrRef>
              <c:f>'Category Data'!$A$23:$B$47</c:f>
              <c:multiLvlStrCache>
                <c:ptCount val="24"/>
                <c:lvl>
                  <c:pt idx="0">
                    <c:v>Jan</c:v>
                  </c:pt>
                  <c:pt idx="1">
                    <c:v>Feb</c:v>
                  </c:pt>
                  <c:pt idx="2">
                    <c:v>Mar</c:v>
                  </c:pt>
                  <c:pt idx="3">
                    <c:v>Apr</c:v>
                  </c:pt>
                  <c:pt idx="4">
                    <c:v>May</c:v>
                  </c:pt>
                  <c:pt idx="5">
                    <c:v>Jun</c:v>
                  </c:pt>
                  <c:pt idx="6">
                    <c:v>Jul</c:v>
                  </c:pt>
                  <c:pt idx="7">
                    <c:v>Aug</c:v>
                  </c:pt>
                  <c:pt idx="8">
                    <c:v>Sep</c:v>
                  </c:pt>
                  <c:pt idx="9">
                    <c:v>Oct</c:v>
                  </c:pt>
                  <c:pt idx="10">
                    <c:v>Nov</c:v>
                  </c:pt>
                  <c:pt idx="11">
                    <c:v>Dec</c:v>
                  </c:pt>
                  <c:pt idx="12">
                    <c:v>Jan</c:v>
                  </c:pt>
                  <c:pt idx="13">
                    <c:v>Feb</c:v>
                  </c:pt>
                  <c:pt idx="14">
                    <c:v>Mar</c:v>
                  </c:pt>
                  <c:pt idx="15">
                    <c:v>Apr</c:v>
                  </c:pt>
                  <c:pt idx="16">
                    <c:v>May</c:v>
                  </c:pt>
                  <c:pt idx="17">
                    <c:v>Jun</c:v>
                  </c:pt>
                  <c:pt idx="18">
                    <c:v>Jul</c:v>
                  </c:pt>
                  <c:pt idx="19">
                    <c:v>Aug</c:v>
                  </c:pt>
                  <c:pt idx="20">
                    <c:v>Sep</c:v>
                  </c:pt>
                  <c:pt idx="21">
                    <c:v>Oct</c:v>
                  </c:pt>
                  <c:pt idx="22">
                    <c:v>Nov</c:v>
                  </c:pt>
                  <c:pt idx="23">
                    <c:v>Dec</c:v>
                  </c:pt>
                </c:lvl>
                <c:lvl>
                  <c:pt idx="0">
                    <c:v>1996</c:v>
                  </c:pt>
                  <c:pt idx="12">
                    <c:v>1997</c:v>
                  </c:pt>
                </c:lvl>
              </c:multiLvlStrCache>
            </c:multiLvlStrRef>
          </c:cat>
          <c:val>
            <c:numRef>
              <c:f>'Category Data'!$H$23:$H$47</c:f>
              <c:numCache>
                <c:formatCode>"£"#,##0.00_);\("£"#,##0.00\)</c:formatCode>
                <c:ptCount val="24"/>
                <c:pt idx="1">
                  <c:v>2787.8</c:v>
                </c:pt>
                <c:pt idx="4">
                  <c:v>1404</c:v>
                </c:pt>
                <c:pt idx="5">
                  <c:v>74.5</c:v>
                </c:pt>
                <c:pt idx="6">
                  <c:v>2899.9</c:v>
                </c:pt>
                <c:pt idx="7">
                  <c:v>4940.9500000000007</c:v>
                </c:pt>
                <c:pt idx="8">
                  <c:v>4116</c:v>
                </c:pt>
                <c:pt idx="9">
                  <c:v>6141.75</c:v>
                </c:pt>
                <c:pt idx="10">
                  <c:v>6141.3100000000013</c:v>
                </c:pt>
                <c:pt idx="11">
                  <c:v>9386.0600000000013</c:v>
                </c:pt>
                <c:pt idx="12">
                  <c:v>9680.59</c:v>
                </c:pt>
                <c:pt idx="16">
                  <c:v>491.99999999999994</c:v>
                </c:pt>
                <c:pt idx="19">
                  <c:v>44.7</c:v>
                </c:pt>
                <c:pt idx="21">
                  <c:v>2970.96</c:v>
                </c:pt>
                <c:pt idx="22">
                  <c:v>596</c:v>
                </c:pt>
              </c:numCache>
            </c:numRef>
          </c:val>
          <c:extLst>
            <c:ext xmlns:c16="http://schemas.microsoft.com/office/drawing/2014/chart" uri="{C3380CC4-5D6E-409C-BE32-E72D297353CC}">
              <c16:uniqueId val="{00000019-DD94-44C4-B358-AD02DA52615E}"/>
            </c:ext>
          </c:extLst>
        </c:ser>
        <c:ser>
          <c:idx val="6"/>
          <c:order val="6"/>
          <c:tx>
            <c:strRef>
              <c:f>'Category Data'!$I$21:$I$22</c:f>
              <c:strCache>
                <c:ptCount val="1"/>
                <c:pt idx="0">
                  <c:v>Produce</c:v>
                </c:pt>
              </c:strCache>
            </c:strRef>
          </c:tx>
          <c:spPr>
            <a:solidFill>
              <a:schemeClr val="accent1">
                <a:lumMod val="60000"/>
              </a:schemeClr>
            </a:solidFill>
            <a:ln>
              <a:noFill/>
            </a:ln>
            <a:effectLst/>
          </c:spPr>
          <c:invertIfNegative val="0"/>
          <c:cat>
            <c:multiLvlStrRef>
              <c:f>'Category Data'!$A$23:$B$47</c:f>
              <c:multiLvlStrCache>
                <c:ptCount val="24"/>
                <c:lvl>
                  <c:pt idx="0">
                    <c:v>Jan</c:v>
                  </c:pt>
                  <c:pt idx="1">
                    <c:v>Feb</c:v>
                  </c:pt>
                  <c:pt idx="2">
                    <c:v>Mar</c:v>
                  </c:pt>
                  <c:pt idx="3">
                    <c:v>Apr</c:v>
                  </c:pt>
                  <c:pt idx="4">
                    <c:v>May</c:v>
                  </c:pt>
                  <c:pt idx="5">
                    <c:v>Jun</c:v>
                  </c:pt>
                  <c:pt idx="6">
                    <c:v>Jul</c:v>
                  </c:pt>
                  <c:pt idx="7">
                    <c:v>Aug</c:v>
                  </c:pt>
                  <c:pt idx="8">
                    <c:v>Sep</c:v>
                  </c:pt>
                  <c:pt idx="9">
                    <c:v>Oct</c:v>
                  </c:pt>
                  <c:pt idx="10">
                    <c:v>Nov</c:v>
                  </c:pt>
                  <c:pt idx="11">
                    <c:v>Dec</c:v>
                  </c:pt>
                  <c:pt idx="12">
                    <c:v>Jan</c:v>
                  </c:pt>
                  <c:pt idx="13">
                    <c:v>Feb</c:v>
                  </c:pt>
                  <c:pt idx="14">
                    <c:v>Mar</c:v>
                  </c:pt>
                  <c:pt idx="15">
                    <c:v>Apr</c:v>
                  </c:pt>
                  <c:pt idx="16">
                    <c:v>May</c:v>
                  </c:pt>
                  <c:pt idx="17">
                    <c:v>Jun</c:v>
                  </c:pt>
                  <c:pt idx="18">
                    <c:v>Jul</c:v>
                  </c:pt>
                  <c:pt idx="19">
                    <c:v>Aug</c:v>
                  </c:pt>
                  <c:pt idx="20">
                    <c:v>Sep</c:v>
                  </c:pt>
                  <c:pt idx="21">
                    <c:v>Oct</c:v>
                  </c:pt>
                  <c:pt idx="22">
                    <c:v>Nov</c:v>
                  </c:pt>
                  <c:pt idx="23">
                    <c:v>Dec</c:v>
                  </c:pt>
                </c:lvl>
                <c:lvl>
                  <c:pt idx="0">
                    <c:v>1996</c:v>
                  </c:pt>
                  <c:pt idx="12">
                    <c:v>1997</c:v>
                  </c:pt>
                </c:lvl>
              </c:multiLvlStrCache>
            </c:multiLvlStrRef>
          </c:cat>
          <c:val>
            <c:numRef>
              <c:f>'Category Data'!$I$23:$I$47</c:f>
              <c:numCache>
                <c:formatCode>"£"#,##0.00_);\("£"#,##0.00\)</c:formatCode>
                <c:ptCount val="24"/>
                <c:pt idx="1">
                  <c:v>638.4</c:v>
                </c:pt>
                <c:pt idx="2">
                  <c:v>200</c:v>
                </c:pt>
                <c:pt idx="4">
                  <c:v>2329.25</c:v>
                </c:pt>
                <c:pt idx="5">
                  <c:v>348.75</c:v>
                </c:pt>
                <c:pt idx="6">
                  <c:v>810</c:v>
                </c:pt>
                <c:pt idx="7">
                  <c:v>1961</c:v>
                </c:pt>
                <c:pt idx="8">
                  <c:v>2215.65</c:v>
                </c:pt>
                <c:pt idx="9">
                  <c:v>4053.3</c:v>
                </c:pt>
                <c:pt idx="10">
                  <c:v>3230.8</c:v>
                </c:pt>
                <c:pt idx="11">
                  <c:v>3144.1</c:v>
                </c:pt>
                <c:pt idx="12">
                  <c:v>1428.75</c:v>
                </c:pt>
                <c:pt idx="18">
                  <c:v>2215.1999999999998</c:v>
                </c:pt>
                <c:pt idx="20">
                  <c:v>279</c:v>
                </c:pt>
                <c:pt idx="23">
                  <c:v>547.20000000000005</c:v>
                </c:pt>
              </c:numCache>
            </c:numRef>
          </c:val>
          <c:extLst>
            <c:ext xmlns:c16="http://schemas.microsoft.com/office/drawing/2014/chart" uri="{C3380CC4-5D6E-409C-BE32-E72D297353CC}">
              <c16:uniqueId val="{0000001A-DD94-44C4-B358-AD02DA52615E}"/>
            </c:ext>
          </c:extLst>
        </c:ser>
        <c:ser>
          <c:idx val="7"/>
          <c:order val="7"/>
          <c:tx>
            <c:strRef>
              <c:f>'Category Data'!$J$21:$J$22</c:f>
              <c:strCache>
                <c:ptCount val="1"/>
                <c:pt idx="0">
                  <c:v>Seafood</c:v>
                </c:pt>
              </c:strCache>
            </c:strRef>
          </c:tx>
          <c:spPr>
            <a:solidFill>
              <a:schemeClr val="accent2">
                <a:lumMod val="60000"/>
              </a:schemeClr>
            </a:solidFill>
            <a:ln>
              <a:noFill/>
            </a:ln>
            <a:effectLst/>
          </c:spPr>
          <c:invertIfNegative val="0"/>
          <c:cat>
            <c:multiLvlStrRef>
              <c:f>'Category Data'!$A$23:$B$47</c:f>
              <c:multiLvlStrCache>
                <c:ptCount val="24"/>
                <c:lvl>
                  <c:pt idx="0">
                    <c:v>Jan</c:v>
                  </c:pt>
                  <c:pt idx="1">
                    <c:v>Feb</c:v>
                  </c:pt>
                  <c:pt idx="2">
                    <c:v>Mar</c:v>
                  </c:pt>
                  <c:pt idx="3">
                    <c:v>Apr</c:v>
                  </c:pt>
                  <c:pt idx="4">
                    <c:v>May</c:v>
                  </c:pt>
                  <c:pt idx="5">
                    <c:v>Jun</c:v>
                  </c:pt>
                  <c:pt idx="6">
                    <c:v>Jul</c:v>
                  </c:pt>
                  <c:pt idx="7">
                    <c:v>Aug</c:v>
                  </c:pt>
                  <c:pt idx="8">
                    <c:v>Sep</c:v>
                  </c:pt>
                  <c:pt idx="9">
                    <c:v>Oct</c:v>
                  </c:pt>
                  <c:pt idx="10">
                    <c:v>Nov</c:v>
                  </c:pt>
                  <c:pt idx="11">
                    <c:v>Dec</c:v>
                  </c:pt>
                  <c:pt idx="12">
                    <c:v>Jan</c:v>
                  </c:pt>
                  <c:pt idx="13">
                    <c:v>Feb</c:v>
                  </c:pt>
                  <c:pt idx="14">
                    <c:v>Mar</c:v>
                  </c:pt>
                  <c:pt idx="15">
                    <c:v>Apr</c:v>
                  </c:pt>
                  <c:pt idx="16">
                    <c:v>May</c:v>
                  </c:pt>
                  <c:pt idx="17">
                    <c:v>Jun</c:v>
                  </c:pt>
                  <c:pt idx="18">
                    <c:v>Jul</c:v>
                  </c:pt>
                  <c:pt idx="19">
                    <c:v>Aug</c:v>
                  </c:pt>
                  <c:pt idx="20">
                    <c:v>Sep</c:v>
                  </c:pt>
                  <c:pt idx="21">
                    <c:v>Oct</c:v>
                  </c:pt>
                  <c:pt idx="22">
                    <c:v>Nov</c:v>
                  </c:pt>
                  <c:pt idx="23">
                    <c:v>Dec</c:v>
                  </c:pt>
                </c:lvl>
                <c:lvl>
                  <c:pt idx="0">
                    <c:v>1996</c:v>
                  </c:pt>
                  <c:pt idx="12">
                    <c:v>1997</c:v>
                  </c:pt>
                </c:lvl>
              </c:multiLvlStrCache>
            </c:multiLvlStrRef>
          </c:cat>
          <c:val>
            <c:numRef>
              <c:f>'Category Data'!$J$23:$J$47</c:f>
              <c:numCache>
                <c:formatCode>"£"#,##0.00_);\("£"#,##0.00\)</c:formatCode>
                <c:ptCount val="24"/>
                <c:pt idx="0">
                  <c:v>763</c:v>
                </c:pt>
                <c:pt idx="2">
                  <c:v>114</c:v>
                </c:pt>
                <c:pt idx="4">
                  <c:v>3866.75</c:v>
                </c:pt>
                <c:pt idx="5">
                  <c:v>73.599999999999994</c:v>
                </c:pt>
                <c:pt idx="6">
                  <c:v>2895.05</c:v>
                </c:pt>
                <c:pt idx="7">
                  <c:v>2922.84</c:v>
                </c:pt>
                <c:pt idx="8">
                  <c:v>2799.4</c:v>
                </c:pt>
                <c:pt idx="9">
                  <c:v>6329.27</c:v>
                </c:pt>
                <c:pt idx="10">
                  <c:v>3552.2999999999997</c:v>
                </c:pt>
                <c:pt idx="11">
                  <c:v>3681.02</c:v>
                </c:pt>
                <c:pt idx="12">
                  <c:v>1962.02</c:v>
                </c:pt>
                <c:pt idx="16">
                  <c:v>60</c:v>
                </c:pt>
                <c:pt idx="18">
                  <c:v>131.80000000000001</c:v>
                </c:pt>
                <c:pt idx="19">
                  <c:v>260</c:v>
                </c:pt>
                <c:pt idx="21">
                  <c:v>241.25</c:v>
                </c:pt>
              </c:numCache>
            </c:numRef>
          </c:val>
          <c:extLst>
            <c:ext xmlns:c16="http://schemas.microsoft.com/office/drawing/2014/chart" uri="{C3380CC4-5D6E-409C-BE32-E72D297353CC}">
              <c16:uniqueId val="{0000001B-DD94-44C4-B358-AD02DA52615E}"/>
            </c:ext>
          </c:extLst>
        </c:ser>
        <c:dLbls>
          <c:showLegendKey val="0"/>
          <c:showVal val="0"/>
          <c:showCatName val="0"/>
          <c:showSerName val="0"/>
          <c:showPercent val="0"/>
          <c:showBubbleSize val="0"/>
        </c:dLbls>
        <c:gapWidth val="75"/>
        <c:overlap val="100"/>
        <c:axId val="1812745888"/>
        <c:axId val="1853032256"/>
      </c:barChart>
      <c:catAx>
        <c:axId val="18127458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53032256"/>
        <c:crosses val="autoZero"/>
        <c:auto val="1"/>
        <c:lblAlgn val="ctr"/>
        <c:lblOffset val="100"/>
        <c:noMultiLvlLbl val="0"/>
      </c:catAx>
      <c:valAx>
        <c:axId val="1853032256"/>
        <c:scaling>
          <c:orientation val="minMax"/>
        </c:scaling>
        <c:delete val="0"/>
        <c:axPos val="l"/>
        <c:majorGridlines>
          <c:spPr>
            <a:ln w="9525" cap="flat" cmpd="sng" algn="ctr">
              <a:solidFill>
                <a:schemeClr val="tx1">
                  <a:lumMod val="15000"/>
                  <a:lumOff val="85000"/>
                </a:schemeClr>
              </a:solidFill>
              <a:round/>
            </a:ln>
            <a:effectLst/>
          </c:spPr>
        </c:majorGridlines>
        <c:numFmt formatCode="&quot;£&quot;#,##0.00_);\(&quot;£&quot;#,##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12745888"/>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rgbClr val="FAFAFA"/>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f>_xlchart.v1.0</cx:f>
      </cx:strDim>
      <cx:numDim type="size">
        <cx:f>_xlchart.v1.2</cx:f>
      </cx:numDim>
    </cx:data>
  </cx:chartData>
  <cx:chart>
    <cx:plotArea>
      <cx:plotAreaRegion>
        <cx:series layoutId="sunburst" uniqueId="{6CE2EBC0-2229-47B6-BD05-B7AB1E5CD31E}">
          <cx:tx>
            <cx:txData>
              <cx:f>_xlchart.v1.1</cx:f>
              <cx:v>Total Sales</cx:v>
            </cx:txData>
          </cx:tx>
          <cx:dataLabels pos="ctr">
            <cx:numFmt formatCode="£#,##0.00" sourceLinked="0"/>
            <cx:txPr>
              <a:bodyPr spcFirstLastPara="1" vertOverflow="ellipsis" horzOverflow="overflow" wrap="square" lIns="0" tIns="0" rIns="0" bIns="0" anchor="ctr" anchorCtr="1"/>
              <a:lstStyle/>
              <a:p>
                <a:pPr algn="ctr" rtl="0">
                  <a:defRPr sz="1100" baseline="0"/>
                </a:pPr>
                <a:endParaRPr lang="en-US" sz="1100" b="0" i="0" u="none" strike="noStrike" baseline="0">
                  <a:solidFill>
                    <a:sysClr val="window" lastClr="FFFFFF"/>
                  </a:solidFill>
                  <a:latin typeface="Calibri" panose="020F0502020204030204"/>
                </a:endParaRPr>
              </a:p>
            </cx:txPr>
            <cx:visibility seriesName="0" categoryName="1" value="1"/>
            <cx:separator>, </cx:separator>
          </cx:dataLabels>
          <cx:dataId val="0"/>
        </cx:series>
      </cx:plotAreaRegion>
    </cx:plotArea>
    <cx:legend pos="t" align="ctr" overlay="0"/>
  </cx:chart>
  <cx:spPr>
    <a:solidFill>
      <a:srgbClr val="FAFAFA"/>
    </a:solidFill>
  </cx:spPr>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81">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lt1"/>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19050">
        <a:solidFill>
          <a:schemeClr val="lt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microsoft.com/office/2014/relationships/chartEx" Target="../charts/chartEx1.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3</xdr:col>
      <xdr:colOff>1019175</xdr:colOff>
      <xdr:row>28</xdr:row>
      <xdr:rowOff>152399</xdr:rowOff>
    </xdr:from>
    <xdr:to>
      <xdr:col>3</xdr:col>
      <xdr:colOff>3076575</xdr:colOff>
      <xdr:row>31</xdr:row>
      <xdr:rowOff>142874</xdr:rowOff>
    </xdr:to>
    <xdr:sp macro="" textlink="">
      <xdr:nvSpPr>
        <xdr:cNvPr id="14" name="TextBox 13">
          <a:extLst>
            <a:ext uri="{FF2B5EF4-FFF2-40B4-BE49-F238E27FC236}">
              <a16:creationId xmlns:a16="http://schemas.microsoft.com/office/drawing/2014/main" id="{63A1EFFB-3E35-4E7E-99EC-362AB271F224}"/>
            </a:ext>
          </a:extLst>
        </xdr:cNvPr>
        <xdr:cNvSpPr txBox="1"/>
      </xdr:nvSpPr>
      <xdr:spPr>
        <a:xfrm flipH="1">
          <a:off x="6296025" y="7619999"/>
          <a:ext cx="2057400" cy="5619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200"/>
            <a:t>Select</a:t>
          </a:r>
          <a:r>
            <a:rPr lang="en-GB" sz="1200" baseline="0"/>
            <a:t> the required column</a:t>
          </a:r>
        </a:p>
      </xdr:txBody>
    </xdr:sp>
    <xdr:clientData/>
  </xdr:twoCellAnchor>
  <xdr:twoCellAnchor editAs="oneCell">
    <xdr:from>
      <xdr:col>3</xdr:col>
      <xdr:colOff>1438275</xdr:colOff>
      <xdr:row>33</xdr:row>
      <xdr:rowOff>0</xdr:rowOff>
    </xdr:from>
    <xdr:to>
      <xdr:col>3</xdr:col>
      <xdr:colOff>2610014</xdr:colOff>
      <xdr:row>46</xdr:row>
      <xdr:rowOff>346</xdr:rowOff>
    </xdr:to>
    <xdr:pic>
      <xdr:nvPicPr>
        <xdr:cNvPr id="16" name="Picture 15">
          <a:extLst>
            <a:ext uri="{FF2B5EF4-FFF2-40B4-BE49-F238E27FC236}">
              <a16:creationId xmlns:a16="http://schemas.microsoft.com/office/drawing/2014/main" id="{061FEA6E-6107-499A-B05C-DA18FBE39F5F}"/>
            </a:ext>
          </a:extLst>
        </xdr:cNvPr>
        <xdr:cNvPicPr>
          <a:picLocks noChangeAspect="1"/>
        </xdr:cNvPicPr>
      </xdr:nvPicPr>
      <xdr:blipFill>
        <a:blip xmlns:r="http://schemas.openxmlformats.org/officeDocument/2006/relationships" r:embed="rId1"/>
        <a:stretch>
          <a:fillRect/>
        </a:stretch>
      </xdr:blipFill>
      <xdr:spPr>
        <a:xfrm>
          <a:off x="6715125" y="8420100"/>
          <a:ext cx="1171739" cy="2476846"/>
        </a:xfrm>
        <a:prstGeom prst="rect">
          <a:avLst/>
        </a:prstGeom>
      </xdr:spPr>
    </xdr:pic>
    <xdr:clientData/>
  </xdr:twoCellAnchor>
  <xdr:twoCellAnchor>
    <xdr:from>
      <xdr:col>2</xdr:col>
      <xdr:colOff>1038225</xdr:colOff>
      <xdr:row>47</xdr:row>
      <xdr:rowOff>104775</xdr:rowOff>
    </xdr:from>
    <xdr:to>
      <xdr:col>4</xdr:col>
      <xdr:colOff>0</xdr:colOff>
      <xdr:row>50</xdr:row>
      <xdr:rowOff>95250</xdr:rowOff>
    </xdr:to>
    <xdr:sp macro="" textlink="">
      <xdr:nvSpPr>
        <xdr:cNvPr id="19" name="TextBox 18">
          <a:extLst>
            <a:ext uri="{FF2B5EF4-FFF2-40B4-BE49-F238E27FC236}">
              <a16:creationId xmlns:a16="http://schemas.microsoft.com/office/drawing/2014/main" id="{4C16346B-529F-403B-85F0-AE8D8F5D7881}"/>
            </a:ext>
          </a:extLst>
        </xdr:cNvPr>
        <xdr:cNvSpPr txBox="1"/>
      </xdr:nvSpPr>
      <xdr:spPr>
        <a:xfrm flipH="1">
          <a:off x="5267325" y="11191875"/>
          <a:ext cx="4057650" cy="5619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200" baseline="0"/>
            <a:t>Click on the Data Ribbon, and use the required icons in the Sort &amp; Filter group to sort the column.</a:t>
          </a:r>
        </a:p>
      </xdr:txBody>
    </xdr:sp>
    <xdr:clientData/>
  </xdr:twoCellAnchor>
  <xdr:twoCellAnchor editAs="oneCell">
    <xdr:from>
      <xdr:col>1</xdr:col>
      <xdr:colOff>876300</xdr:colOff>
      <xdr:row>52</xdr:row>
      <xdr:rowOff>142875</xdr:rowOff>
    </xdr:from>
    <xdr:to>
      <xdr:col>5</xdr:col>
      <xdr:colOff>1447800</xdr:colOff>
      <xdr:row>59</xdr:row>
      <xdr:rowOff>9525</xdr:rowOff>
    </xdr:to>
    <xdr:pic>
      <xdr:nvPicPr>
        <xdr:cNvPr id="20" name="Picture 19">
          <a:extLst>
            <a:ext uri="{FF2B5EF4-FFF2-40B4-BE49-F238E27FC236}">
              <a16:creationId xmlns:a16="http://schemas.microsoft.com/office/drawing/2014/main" id="{2A5F6775-E3BA-41BC-BDBF-12B229F921E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57525" y="12182475"/>
          <a:ext cx="8763000" cy="1200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1447800</xdr:colOff>
      <xdr:row>66</xdr:row>
      <xdr:rowOff>133350</xdr:rowOff>
    </xdr:from>
    <xdr:to>
      <xdr:col>3</xdr:col>
      <xdr:colOff>2571907</xdr:colOff>
      <xdr:row>79</xdr:row>
      <xdr:rowOff>133696</xdr:rowOff>
    </xdr:to>
    <xdr:pic>
      <xdr:nvPicPr>
        <xdr:cNvPr id="22" name="Picture 21">
          <a:extLst>
            <a:ext uri="{FF2B5EF4-FFF2-40B4-BE49-F238E27FC236}">
              <a16:creationId xmlns:a16="http://schemas.microsoft.com/office/drawing/2014/main" id="{C46CAB6F-01FF-4B59-AA84-68EF3266A073}"/>
            </a:ext>
          </a:extLst>
        </xdr:cNvPr>
        <xdr:cNvPicPr>
          <a:picLocks noChangeAspect="1"/>
        </xdr:cNvPicPr>
      </xdr:nvPicPr>
      <xdr:blipFill>
        <a:blip xmlns:r="http://schemas.openxmlformats.org/officeDocument/2006/relationships" r:embed="rId3"/>
        <a:stretch>
          <a:fillRect/>
        </a:stretch>
      </xdr:blipFill>
      <xdr:spPr>
        <a:xfrm>
          <a:off x="6724650" y="14839950"/>
          <a:ext cx="1124107" cy="2476846"/>
        </a:xfrm>
        <a:prstGeom prst="rect">
          <a:avLst/>
        </a:prstGeom>
      </xdr:spPr>
    </xdr:pic>
    <xdr:clientData/>
  </xdr:twoCellAnchor>
  <xdr:twoCellAnchor>
    <xdr:from>
      <xdr:col>2</xdr:col>
      <xdr:colOff>1019175</xdr:colOff>
      <xdr:row>61</xdr:row>
      <xdr:rowOff>152400</xdr:rowOff>
    </xdr:from>
    <xdr:to>
      <xdr:col>3</xdr:col>
      <xdr:colOff>4029075</xdr:colOff>
      <xdr:row>64</xdr:row>
      <xdr:rowOff>142875</xdr:rowOff>
    </xdr:to>
    <xdr:sp macro="" textlink="">
      <xdr:nvSpPr>
        <xdr:cNvPr id="23" name="TextBox 22">
          <a:extLst>
            <a:ext uri="{FF2B5EF4-FFF2-40B4-BE49-F238E27FC236}">
              <a16:creationId xmlns:a16="http://schemas.microsoft.com/office/drawing/2014/main" id="{186E2BF8-0F27-43BE-A42E-C4615F53AEDB}"/>
            </a:ext>
          </a:extLst>
        </xdr:cNvPr>
        <xdr:cNvSpPr txBox="1"/>
      </xdr:nvSpPr>
      <xdr:spPr>
        <a:xfrm flipH="1">
          <a:off x="5248275" y="13906500"/>
          <a:ext cx="4057650" cy="5619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200" baseline="0"/>
            <a:t>Column is now sorted.</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6</xdr:row>
      <xdr:rowOff>0</xdr:rowOff>
    </xdr:from>
    <xdr:to>
      <xdr:col>12</xdr:col>
      <xdr:colOff>0</xdr:colOff>
      <xdr:row>27</xdr:row>
      <xdr:rowOff>190499</xdr:rowOff>
    </xdr:to>
    <xdr:graphicFrame macro="">
      <xdr:nvGraphicFramePr>
        <xdr:cNvPr id="2" name="Chart 1">
          <a:extLst>
            <a:ext uri="{FF2B5EF4-FFF2-40B4-BE49-F238E27FC236}">
              <a16:creationId xmlns:a16="http://schemas.microsoft.com/office/drawing/2014/main" id="{992AD734-4489-4559-A667-2C91F20375D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xdr:colOff>
      <xdr:row>55</xdr:row>
      <xdr:rowOff>0</xdr:rowOff>
    </xdr:from>
    <xdr:to>
      <xdr:col>12</xdr:col>
      <xdr:colOff>1</xdr:colOff>
      <xdr:row>81</xdr:row>
      <xdr:rowOff>0</xdr:rowOff>
    </xdr:to>
    <mc:AlternateContent xmlns:mc="http://schemas.openxmlformats.org/markup-compatibility/2006">
      <mc:Choice xmlns:cx1="http://schemas.microsoft.com/office/drawing/2015/9/8/chartex" Requires="cx1">
        <xdr:graphicFrame macro="">
          <xdr:nvGraphicFramePr>
            <xdr:cNvPr id="3" name="Chart 2">
              <a:extLst>
                <a:ext uri="{FF2B5EF4-FFF2-40B4-BE49-F238E27FC236}">
                  <a16:creationId xmlns:a16="http://schemas.microsoft.com/office/drawing/2014/main" id="{51491A5F-6FEE-47C5-A08E-B72FF9855997}"/>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2"/>
            </a:graphicData>
          </a:graphic>
        </xdr:graphicFrame>
      </mc:Choice>
      <mc:Fallback>
        <xdr:sp macro="" textlink="">
          <xdr:nvSpPr>
            <xdr:cNvPr id="0" name=""/>
            <xdr:cNvSpPr>
              <a:spLocks noTextEdit="1"/>
            </xdr:cNvSpPr>
          </xdr:nvSpPr>
          <xdr:spPr>
            <a:xfrm>
              <a:off x="314327" y="11049000"/>
              <a:ext cx="9324974" cy="4953000"/>
            </a:xfrm>
            <a:prstGeom prst="rect">
              <a:avLst/>
            </a:prstGeom>
            <a:solidFill>
              <a:prstClr val="white"/>
            </a:solidFill>
            <a:ln w="1">
              <a:solidFill>
                <a:prstClr val="green"/>
              </a:solidFill>
            </a:ln>
          </xdr:spPr>
          <xdr:txBody>
            <a:bodyPr vertOverflow="clip" horzOverflow="clip"/>
            <a:lstStyle/>
            <a:p>
              <a:r>
                <a:rPr lang="en-GB" sz="1100"/>
                <a:t>This chart isn't available in your version of Excel.
Editing this shape or saving this workbook into a different file format will permanently break the chart.</a:t>
              </a:r>
            </a:p>
          </xdr:txBody>
        </xdr:sp>
      </mc:Fallback>
    </mc:AlternateContent>
    <xdr:clientData/>
  </xdr:twoCellAnchor>
  <xdr:twoCellAnchor editAs="absolute">
    <xdr:from>
      <xdr:col>13</xdr:col>
      <xdr:colOff>0</xdr:colOff>
      <xdr:row>55</xdr:row>
      <xdr:rowOff>0</xdr:rowOff>
    </xdr:from>
    <xdr:to>
      <xdr:col>18</xdr:col>
      <xdr:colOff>0</xdr:colOff>
      <xdr:row>60</xdr:row>
      <xdr:rowOff>0</xdr:rowOff>
    </xdr:to>
    <mc:AlternateContent xmlns:mc="http://schemas.openxmlformats.org/markup-compatibility/2006" xmlns:sle15="http://schemas.microsoft.com/office/drawing/2012/slicer">
      <mc:Choice Requires="sle15">
        <xdr:graphicFrame macro="">
          <xdr:nvGraphicFramePr>
            <xdr:cNvPr id="4" name="NameLabel">
              <a:extLst>
                <a:ext uri="{FF2B5EF4-FFF2-40B4-BE49-F238E27FC236}">
                  <a16:creationId xmlns:a16="http://schemas.microsoft.com/office/drawing/2014/main" id="{FADCB0AA-BAEF-473A-ADD4-1A7AEC208C13}"/>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NameLabel"/>
            </a:graphicData>
          </a:graphic>
        </xdr:graphicFrame>
      </mc:Choice>
      <mc:Fallback xmlns="">
        <xdr:sp macro="" textlink="">
          <xdr:nvSpPr>
            <xdr:cNvPr id="0" name=""/>
            <xdr:cNvSpPr>
              <a:spLocks noTextEdit="1"/>
            </xdr:cNvSpPr>
          </xdr:nvSpPr>
          <xdr:spPr>
            <a:xfrm>
              <a:off x="9820275" y="11049000"/>
              <a:ext cx="4638675" cy="952500"/>
            </a:xfrm>
            <a:prstGeom prst="rect">
              <a:avLst/>
            </a:prstGeom>
            <a:solidFill>
              <a:prstClr val="white"/>
            </a:solidFill>
            <a:ln w="1">
              <a:solidFill>
                <a:prstClr val="green"/>
              </a:solidFill>
            </a:ln>
          </xdr:spPr>
          <xdr:txBody>
            <a:bodyPr vertOverflow="clip" horzOverflow="clip"/>
            <a:lstStyle/>
            <a:p>
              <a:r>
                <a:rPr lang="en-GB"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13</xdr:col>
      <xdr:colOff>0</xdr:colOff>
      <xdr:row>6</xdr:row>
      <xdr:rowOff>0</xdr:rowOff>
    </xdr:from>
    <xdr:to>
      <xdr:col>18</xdr:col>
      <xdr:colOff>1</xdr:colOff>
      <xdr:row>15</xdr:row>
      <xdr:rowOff>0</xdr:rowOff>
    </xdr:to>
    <mc:AlternateContent xmlns:mc="http://schemas.openxmlformats.org/markup-compatibility/2006" xmlns:a14="http://schemas.microsoft.com/office/drawing/2010/main">
      <mc:Choice Requires="a14">
        <xdr:graphicFrame macro="">
          <xdr:nvGraphicFramePr>
            <xdr:cNvPr id="5" name="CategoryName 1">
              <a:extLst>
                <a:ext uri="{FF2B5EF4-FFF2-40B4-BE49-F238E27FC236}">
                  <a16:creationId xmlns:a16="http://schemas.microsoft.com/office/drawing/2014/main" id="{41C9E4EC-C3D6-4967-96F6-1B21E762AA10}"/>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CategoryName 1"/>
            </a:graphicData>
          </a:graphic>
        </xdr:graphicFrame>
      </mc:Choice>
      <mc:Fallback xmlns="">
        <xdr:sp macro="" textlink="">
          <xdr:nvSpPr>
            <xdr:cNvPr id="0" name=""/>
            <xdr:cNvSpPr>
              <a:spLocks noTextEdit="1"/>
            </xdr:cNvSpPr>
          </xdr:nvSpPr>
          <xdr:spPr>
            <a:xfrm>
              <a:off x="9820275" y="1333500"/>
              <a:ext cx="4638676" cy="1714500"/>
            </a:xfrm>
            <a:prstGeom prst="rect">
              <a:avLst/>
            </a:prstGeom>
            <a:solidFill>
              <a:prstClr val="white"/>
            </a:solidFill>
            <a:ln w="1">
              <a:solidFill>
                <a:prstClr val="green"/>
              </a:solidFill>
            </a:ln>
          </xdr:spPr>
          <xdr:txBody>
            <a:bodyPr vertOverflow="clip" horzOverflow="clip"/>
            <a:lstStyle/>
            <a:p>
              <a:r>
                <a:rPr lang="en-GB"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1</xdr:col>
      <xdr:colOff>0</xdr:colOff>
      <xdr:row>33</xdr:row>
      <xdr:rowOff>0</xdr:rowOff>
    </xdr:from>
    <xdr:to>
      <xdr:col>17</xdr:col>
      <xdr:colOff>847724</xdr:colOff>
      <xdr:row>50</xdr:row>
      <xdr:rowOff>0</xdr:rowOff>
    </xdr:to>
    <xdr:graphicFrame macro="">
      <xdr:nvGraphicFramePr>
        <xdr:cNvPr id="6" name="PTChartLineMarkers">
          <a:extLst>
            <a:ext uri="{FF2B5EF4-FFF2-40B4-BE49-F238E27FC236}">
              <a16:creationId xmlns:a16="http://schemas.microsoft.com/office/drawing/2014/main" id="{8A06431F-92DD-46E2-9E9C-5C13F6298DB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editAs="absolute">
    <xdr:from>
      <xdr:col>8</xdr:col>
      <xdr:colOff>0</xdr:colOff>
      <xdr:row>56</xdr:row>
      <xdr:rowOff>0</xdr:rowOff>
    </xdr:from>
    <xdr:to>
      <xdr:col>11</xdr:col>
      <xdr:colOff>0</xdr:colOff>
      <xdr:row>66</xdr:row>
      <xdr:rowOff>0</xdr:rowOff>
    </xdr:to>
    <mc:AlternateContent xmlns:mc="http://schemas.openxmlformats.org/markup-compatibility/2006" xmlns:a14="http://schemas.microsoft.com/office/drawing/2010/main">
      <mc:Choice Requires="a14">
        <xdr:graphicFrame macro="">
          <xdr:nvGraphicFramePr>
            <xdr:cNvPr id="2" name="CategoryName">
              <a:extLst>
                <a:ext uri="{FF2B5EF4-FFF2-40B4-BE49-F238E27FC236}">
                  <a16:creationId xmlns:a16="http://schemas.microsoft.com/office/drawing/2014/main" id="{666C3507-5A88-42E0-AFF6-CC7F9DFDF7AB}"/>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CategoryName"/>
            </a:graphicData>
          </a:graphic>
        </xdr:graphicFrame>
      </mc:Choice>
      <mc:Fallback xmlns="">
        <xdr:sp macro="" textlink="">
          <xdr:nvSpPr>
            <xdr:cNvPr id="0" name=""/>
            <xdr:cNvSpPr>
              <a:spLocks noTextEdit="1"/>
            </xdr:cNvSpPr>
          </xdr:nvSpPr>
          <xdr:spPr>
            <a:xfrm>
              <a:off x="7228417" y="11239500"/>
              <a:ext cx="4402666" cy="2095500"/>
            </a:xfrm>
            <a:prstGeom prst="rect">
              <a:avLst/>
            </a:prstGeom>
            <a:solidFill>
              <a:prstClr val="white"/>
            </a:solidFill>
            <a:ln w="1">
              <a:solidFill>
                <a:prstClr val="green"/>
              </a:solidFill>
            </a:ln>
          </xdr:spPr>
          <xdr:txBody>
            <a:bodyPr vertOverflow="clip" horzOverflow="clip"/>
            <a:lstStyle/>
            <a:p>
              <a:r>
                <a:rPr lang="en-GB"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12</xdr:col>
      <xdr:colOff>0</xdr:colOff>
      <xdr:row>56</xdr:row>
      <xdr:rowOff>0</xdr:rowOff>
    </xdr:from>
    <xdr:to>
      <xdr:col>15</xdr:col>
      <xdr:colOff>0</xdr:colOff>
      <xdr:row>65</xdr:row>
      <xdr:rowOff>190499</xdr:rowOff>
    </xdr:to>
    <mc:AlternateContent xmlns:mc="http://schemas.openxmlformats.org/markup-compatibility/2006" xmlns:a14="http://schemas.microsoft.com/office/drawing/2010/main">
      <mc:Choice Requires="a14">
        <xdr:graphicFrame macro="">
          <xdr:nvGraphicFramePr>
            <xdr:cNvPr id="3" name="ProductName">
              <a:extLst>
                <a:ext uri="{FF2B5EF4-FFF2-40B4-BE49-F238E27FC236}">
                  <a16:creationId xmlns:a16="http://schemas.microsoft.com/office/drawing/2014/main" id="{46D6A301-EE84-4374-A3B7-198C78923903}"/>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ProductName"/>
            </a:graphicData>
          </a:graphic>
        </xdr:graphicFrame>
      </mc:Choice>
      <mc:Fallback xmlns="">
        <xdr:sp macro="" textlink="">
          <xdr:nvSpPr>
            <xdr:cNvPr id="0" name=""/>
            <xdr:cNvSpPr>
              <a:spLocks noTextEdit="1"/>
            </xdr:cNvSpPr>
          </xdr:nvSpPr>
          <xdr:spPr>
            <a:xfrm>
              <a:off x="11747500" y="11239500"/>
              <a:ext cx="3873500" cy="2095499"/>
            </a:xfrm>
            <a:prstGeom prst="rect">
              <a:avLst/>
            </a:prstGeom>
            <a:solidFill>
              <a:prstClr val="white"/>
            </a:solidFill>
            <a:ln w="1">
              <a:solidFill>
                <a:prstClr val="green"/>
              </a:solidFill>
            </a:ln>
          </xdr:spPr>
          <xdr:txBody>
            <a:bodyPr vertOverflow="clip" horzOverflow="clip"/>
            <a:lstStyle/>
            <a:p>
              <a:r>
                <a:rPr lang="en-GB"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1</xdr:col>
      <xdr:colOff>0</xdr:colOff>
      <xdr:row>6</xdr:row>
      <xdr:rowOff>0</xdr:rowOff>
    </xdr:from>
    <xdr:to>
      <xdr:col>15</xdr:col>
      <xdr:colOff>0</xdr:colOff>
      <xdr:row>26</xdr:row>
      <xdr:rowOff>0</xdr:rowOff>
    </xdr:to>
    <xdr:graphicFrame macro="">
      <xdr:nvGraphicFramePr>
        <xdr:cNvPr id="4" name="ChartRunningTotalSalesByCategory">
          <a:extLst>
            <a:ext uri="{FF2B5EF4-FFF2-40B4-BE49-F238E27FC236}">
              <a16:creationId xmlns:a16="http://schemas.microsoft.com/office/drawing/2014/main" id="{57F9FD44-470E-4822-9F2A-E6A34DCE29F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0</xdr:colOff>
      <xdr:row>31</xdr:row>
      <xdr:rowOff>0</xdr:rowOff>
    </xdr:from>
    <xdr:to>
      <xdr:col>15</xdr:col>
      <xdr:colOff>0</xdr:colOff>
      <xdr:row>51</xdr:row>
      <xdr:rowOff>0</xdr:rowOff>
    </xdr:to>
    <xdr:graphicFrame macro="">
      <xdr:nvGraphicFramePr>
        <xdr:cNvPr id="5" name="ChartTotalSalesByCategory">
          <a:extLst>
            <a:ext uri="{FF2B5EF4-FFF2-40B4-BE49-F238E27FC236}">
              <a16:creationId xmlns:a16="http://schemas.microsoft.com/office/drawing/2014/main" id="{2896DC1D-2B46-45A6-BBC3-DF9370CE98B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634.77066678241" backgroundQuery="1" createdVersion="6" refreshedVersion="6" minRefreshableVersion="3" recordCount="0" supportSubquery="1" supportAdvancedDrill="1" xr:uid="{7FBAAC52-FA25-4979-88F5-E4375DEBC740}">
  <cacheSource type="external" connectionId="9"/>
  <cacheFields count="3">
    <cacheField name="[Categories].[CategoryName].[CategoryName]" caption="CategoryName" numFmtId="0" hierarchy="1" level="1">
      <sharedItems count="8">
        <s v="Beverages"/>
        <s v="Condiments"/>
        <s v="Confections"/>
        <s v="Dairy Products"/>
        <s v="Grains/Cereals"/>
        <s v="Meat/Poultry"/>
        <s v="Produce"/>
        <s v="Seafood"/>
      </sharedItems>
      <extLst>
        <ext xmlns:x15="http://schemas.microsoft.com/office/spreadsheetml/2010/11/main" uri="{4F2E5C28-24EA-4eb8-9CBF-B6C8F9C3D259}">
          <x15:cachedUniqueNames>
            <x15:cachedUniqueName index="0" name="[Categories].[CategoryName].&amp;[Beverages]"/>
            <x15:cachedUniqueName index="1" name="[Categories].[CategoryName].&amp;[Condiments]"/>
            <x15:cachedUniqueName index="2" name="[Categories].[CategoryName].&amp;[Confections]"/>
            <x15:cachedUniqueName index="3" name="[Categories].[CategoryName].&amp;[Dairy Products]"/>
            <x15:cachedUniqueName index="4" name="[Categories].[CategoryName].&amp;[Grains/Cereals]"/>
            <x15:cachedUniqueName index="5" name="[Categories].[CategoryName].&amp;[Meat/Poultry]"/>
            <x15:cachedUniqueName index="6" name="[Categories].[CategoryName].&amp;[Produce]"/>
            <x15:cachedUniqueName index="7" name="[Categories].[CategoryName].&amp;[Seafood]"/>
          </x15:cachedUniqueNames>
        </ext>
      </extLst>
    </cacheField>
    <cacheField name="[Employees].[NameLabel].[NameLabel]" caption="NameLabel" numFmtId="0" hierarchy="26" level="1">
      <sharedItems count="9">
        <s v="Nancy Davolio"/>
        <s v="Andrew Fuller"/>
        <s v="Janet Leverling"/>
        <s v="Margaret Peacock"/>
        <s v="Steven Buchanan"/>
        <s v="Michael Suyama"/>
        <s v="Robert King"/>
        <s v="Laura Callahan"/>
        <s v="Anne Dodsworth"/>
      </sharedItems>
      <extLst>
        <ext xmlns:x15="http://schemas.microsoft.com/office/spreadsheetml/2010/11/main" uri="{4F2E5C28-24EA-4eb8-9CBF-B6C8F9C3D259}">
          <x15:cachedUniqueNames>
            <x15:cachedUniqueName index="0" name="[Employees].[NameLabel].&amp;[Nancy Davolio]"/>
            <x15:cachedUniqueName index="1" name="[Employees].[NameLabel].&amp;[Andrew Fuller]"/>
            <x15:cachedUniqueName index="2" name="[Employees].[NameLabel].&amp;[Janet Leverling]"/>
            <x15:cachedUniqueName index="3" name="[Employees].[NameLabel].&amp;[Margaret Peacock]"/>
            <x15:cachedUniqueName index="4" name="[Employees].[NameLabel].&amp;[Steven Buchanan]"/>
            <x15:cachedUniqueName index="5" name="[Employees].[NameLabel].&amp;[Michael Suyama]"/>
            <x15:cachedUniqueName index="6" name="[Employees].[NameLabel].&amp;[Robert King]"/>
            <x15:cachedUniqueName index="7" name="[Employees].[NameLabel].&amp;[Laura Callahan]"/>
            <x15:cachedUniqueName index="8" name="[Employees].[NameLabel].&amp;[Anne Dodsworth]"/>
          </x15:cachedUniqueNames>
        </ext>
      </extLst>
    </cacheField>
    <cacheField name="[Measures].[Categories - Total Sales]" caption="Categories - Total Sales" numFmtId="0" hierarchy="68" level="32767"/>
  </cacheFields>
  <cacheHierarchies count="109">
    <cacheHierarchy uniqueName="[Categories].[CategoryID]" caption="CategoryID" attribute="1" defaultMemberUniqueName="[Categories].[CategoryID].[All]" allUniqueName="[Categories].[CategoryID].[All]" dimensionUniqueName="[Categories]" displayFolder="" count="0" memberValueDatatype="20" unbalanced="0"/>
    <cacheHierarchy uniqueName="[Categories].[CategoryName]" caption="CategoryName" attribute="1" defaultMemberUniqueName="[Categories].[CategoryName].[All]" allUniqueName="[Categories].[CategoryName].[All]" dimensionUniqueName="[Categories]" displayFolder="" count="2" memberValueDatatype="130" unbalanced="0">
      <fieldsUsage count="2">
        <fieldUsage x="-1"/>
        <fieldUsage x="0"/>
      </fieldsUsage>
    </cacheHierarchy>
    <cacheHierarchy uniqueName="[Categories].[Description]" caption="Description" attribute="1" defaultMemberUniqueName="[Categories].[Description].[All]" allUniqueName="[Categories].[Description].[All]" dimensionUniqueName="[Categories]" displayFolder="" count="0" memberValueDatatype="130" unbalanced="0"/>
    <cacheHierarchy uniqueName="[Customers].[CustomerID]" caption="CustomerID" attribute="1" defaultMemberUniqueName="[Customers].[CustomerID].[All]" allUniqueName="[Customers].[CustomerID].[All]" dimensionUniqueName="[Customers]" displayFolder="" count="0" memberValueDatatype="20" unbalanced="0"/>
    <cacheHierarchy uniqueName="[Customers].[CustomerName]" caption="CustomerName" attribute="1" defaultMemberUniqueName="[Customers].[CustomerName].[All]" allUniqueName="[Customers].[CustomerName].[All]" dimensionUniqueName="[Customers]" displayFolder="" count="0" memberValueDatatype="130" unbalanced="0"/>
    <cacheHierarchy uniqueName="[Customers].[ContactName]" caption="ContactName" attribute="1" defaultMemberUniqueName="[Customers].[ContactName].[All]" allUniqueName="[Customers].[ContactName].[All]" dimensionUniqueName="[Customers]" displayFolder="" count="0" memberValueDatatype="130" unbalanced="0"/>
    <cacheHierarchy uniqueName="[Customers].[Address]" caption="Address" attribute="1" defaultMemberUniqueName="[Customers].[Address].[All]" allUniqueName="[Customers].[Address].[All]" dimensionUniqueName="[Customers]" displayFolder="" count="0" memberValueDatatype="130" unbalanced="0"/>
    <cacheHierarchy uniqueName="[Customers].[City]" caption="City" attribute="1" defaultMemberUniqueName="[Customers].[City].[All]" allUniqueName="[Customers].[City].[All]" dimensionUniqueName="[Customers]" displayFolder="" count="0" memberValueDatatype="130" unbalanced="0"/>
    <cacheHierarchy uniqueName="[Customers].[PostalCode]" caption="PostalCode" attribute="1" defaultMemberUniqueName="[Customers].[PostalCode].[All]" allUniqueName="[Customers].[PostalCode].[All]" dimensionUniqueName="[Customers]" displayFolder="" count="0" memberValueDatatype="130" unbalanced="0"/>
    <cacheHierarchy uniqueName="[Customers].[Country]" caption="Country" attribute="1" defaultMemberUniqueName="[Customers].[Country].[All]" allUniqueName="[Customers].[Country].[All]" dimensionUniqueName="[Customers]" displayFolder="" count="0" memberValueDatatype="13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0" memberValueDatatype="20" unbalanced="0"/>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caption="Day of Week" attribute="1" defaultMemberUniqueName="[dDate].[Day of Week].[All]" allUniqueName="[dDate].[Day of Week].[All]" dimensionUniqueName="[dDate]" displayFolder="" count="0" memberValueDatatype="20" unbalanced="0"/>
    <cacheHierarchy uniqueName="[dDate].[Day Name]" caption="Day Name" attribute="1" defaultMemberUniqueName="[dDate].[Day Name].[All]" allUniqueName="[dDate].[Day Name].[All]" dimensionUniqueName="[dDate]" displayFolder="" count="0" memberValueDatatype="130" unbalanced="0"/>
    <cacheHierarchy uniqueName="[dDate].[MMM-YYYY Number]" caption="MMM-YYYY Number" attribute="1" defaultMemberUniqueName="[dDate].[MMM-YYYY Number].[All]" allUniqueName="[dDate].[MMM-YYYY Number].[All]" dimensionUniqueName="[dDate]" displayFolder="" count="0" memberValueDatatype="20" unbalanced="0"/>
    <cacheHierarchy uniqueName="[dDate].[Quarter]" caption="Quarter" attribute="1" defaultMemberUniqueName="[dDate].[Quarter].[All]" allUniqueName="[dDate].[Quarter].[All]" dimensionUniqueName="[dDate]" displayFolder="" count="0" memberValueDatatype="20" unbalanced="0"/>
    <cacheHierarchy uniqueName="[dDate].[Quarter Helper]" caption="Quarter Helper" attribute="1" defaultMemberUniqueName="[dDate].[Quarter Helper].[All]" allUniqueName="[dDate].[Quarter Helper].[All]" dimensionUniqueName="[dDate]" displayFolder="" count="0" memberValueDatatype="20" unbalanced="0"/>
    <cacheHierarchy uniqueName="[Employees].[EmployeeID]" caption="EmployeeID" attribute="1" defaultMemberUniqueName="[Employees].[EmployeeID].[All]" allUniqueName="[Employees].[EmployeeID].[All]" dimensionUniqueName="[Employees]" displayFolder="" count="0" memberValueDatatype="20" unbalanced="0"/>
    <cacheHierarchy uniqueName="[Employees].[LastName]" caption="LastName" attribute="1" defaultMemberUniqueName="[Employees].[LastName].[All]" allUniqueName="[Employees].[LastName].[All]" dimensionUniqueName="[Employees]" displayFolder="" count="0" memberValueDatatype="130" unbalanced="0"/>
    <cacheHierarchy uniqueName="[Employees].[FirstName]" caption="FirstName" attribute="1" defaultMemberUniqueName="[Employees].[FirstName].[All]" allUniqueName="[Employees].[FirstName].[All]" dimensionUniqueName="[Employees]" displayFolder="" count="0" memberValueDatatype="130" unbalanced="0"/>
    <cacheHierarchy uniqueName="[Employees].[BirthDate]" caption="BirthDate" attribute="1" time="1" defaultMemberUniqueName="[Employees].[BirthDate].[All]" allUniqueName="[Employees].[BirthDate].[All]" dimensionUniqueName="[Employees]" displayFolder="" count="0" memberValueDatatype="7" unbalanced="0"/>
    <cacheHierarchy uniqueName="[Employees].[Photo]" caption="Photo" attribute="1" defaultMemberUniqueName="[Employees].[Photo].[All]" allUniqueName="[Employees].[Photo].[All]" dimensionUniqueName="[Employees]" displayFolder="" count="0" memberValueDatatype="130" unbalanced="0"/>
    <cacheHierarchy uniqueName="[Employees].[Notes]" caption="Notes" attribute="1" defaultMemberUniqueName="[Employees].[Notes].[All]" allUniqueName="[Employees].[Notes].[All]" dimensionUniqueName="[Employees]" displayFolder="" count="0" memberValueDatatype="130" unbalanced="0"/>
    <cacheHierarchy uniqueName="[Employees].[NameLabel]" caption="NameLabel" attribute="1" defaultMemberUniqueName="[Employees].[NameLabel].[All]" allUniqueName="[Employees].[NameLabel].[All]" dimensionUniqueName="[Employees]" displayFolder="" count="2" memberValueDatatype="130" unbalanced="0">
      <fieldsUsage count="2">
        <fieldUsage x="-1"/>
        <fieldUsage x="1"/>
      </fieldsUsage>
    </cacheHierarchy>
    <cacheHierarchy uniqueName="[mMeasures].[Measures]" caption="Measures" attribute="1" defaultMemberUniqueName="[mMeasures].[Measures].[All]" allUniqueName="[mMeasures].[Measures].[All]" dimensionUniqueName="[mMeasures]" displayFolder="" count="0" memberValueDatatype="130" unbalanced="0"/>
    <cacheHierarchy uniqueName="[OrderDetails].[OrderDetailID]" caption="OrderDetailID" attribute="1" defaultMemberUniqueName="[OrderDetails].[OrderDetailID].[All]" allUniqueName="[OrderDetails].[OrderDetailID].[All]" dimensionUniqueName="[OrderDetails]" displayFolder="" count="0" memberValueDatatype="20" unbalanced="0"/>
    <cacheHierarchy uniqueName="[OrderDetails].[OrderID]" caption="OrderID" attribute="1" defaultMemberUniqueName="[OrderDetails].[OrderID].[All]" allUniqueName="[OrderDetails].[OrderID].[All]" dimensionUniqueName="[OrderDetails]" displayFolder="" count="0" memberValueDatatype="20" unbalanced="0"/>
    <cacheHierarchy uniqueName="[OrderDetails].[ProductID]" caption="ProductID" attribute="1" defaultMemberUniqueName="[OrderDetails].[ProductID].[All]" allUniqueName="[OrderDetails].[ProductID].[All]" dimensionUniqueName="[OrderDetails]" displayFolder="" count="0" memberValueDatatype="20" unbalanced="0"/>
    <cacheHierarchy uniqueName="[OrderDetails].[Quantity]" caption="Quantity" attribute="1" defaultMemberUniqueName="[OrderDetails].[Quantity].[All]" allUniqueName="[OrderDetails].[Quantity].[All]" dimensionUniqueName="[OrderDetails]" displayFolder="" count="0" memberValueDatatype="20" unbalanced="0"/>
    <cacheHierarchy uniqueName="[Orders].[OrderID]" caption="OrderID" attribute="1" defaultMemberUniqueName="[Orders].[OrderID].[All]" allUniqueName="[Orders].[OrderID].[All]" dimensionUniqueName="[Orders]" displayFolder="" count="0" memberValueDatatype="20" unbalanced="0"/>
    <cacheHierarchy uniqueName="[Orders].[CustomerID]" caption="CustomerID" attribute="1" defaultMemberUniqueName="[Orders].[CustomerID].[All]" allUniqueName="[Orders].[CustomerID].[All]" dimensionUniqueName="[Orders]" displayFolder="" count="0" memberValueDatatype="20" unbalanced="0"/>
    <cacheHierarchy uniqueName="[Orders].[EmployeeID]" caption="EmployeeID" attribute="1" defaultMemberUniqueName="[Orders].[EmployeeID].[All]" allUniqueName="[Orders].[EmployeeID].[All]" dimensionUniqueName="[Orders]" displayFolder="" count="0" memberValueDatatype="20" unbalanced="0"/>
    <cacheHierarchy uniqueName="[Orders].[OrderDate]" caption="OrderDate" attribute="1" time="1" defaultMemberUniqueName="[Orders].[OrderDate].[All]" allUniqueName="[Orders].[OrderDate].[All]" dimensionUniqueName="[Orders]" displayFolder="" count="0" memberValueDatatype="7" unbalanced="0"/>
    <cacheHierarchy uniqueName="[Orders].[ShipperID]" caption="ShipperID" attribute="1" defaultMemberUniqueName="[Orders].[ShipperID].[All]" allUniqueName="[Orders].[ShipperID].[All]" dimensionUniqueName="[Orders]" displayFolder="" count="0" memberValueDatatype="20" unbalanced="0"/>
    <cacheHierarchy uniqueName="[Products].[ProductID]" caption="ProductID" attribute="1" defaultMemberUniqueName="[Products].[ProductID].[All]" allUniqueName="[Products].[ProductID].[All]" dimensionUniqueName="[Products]" displayFolder="" count="0" memberValueDatatype="20" unbalanced="0"/>
    <cacheHierarchy uniqueName="[Products].[ProductName]" caption="ProductName" attribute="1" defaultMemberUniqueName="[Products].[ProductName].[All]" allUniqueName="[Products].[ProductName].[All]" dimensionUniqueName="[Products]" displayFolder="" count="0" memberValueDatatype="130" unbalanced="0"/>
    <cacheHierarchy uniqueName="[Products].[SupplierID]" caption="SupplierID" attribute="1" defaultMemberUniqueName="[Products].[SupplierID].[All]" allUniqueName="[Products].[SupplierID].[All]" dimensionUniqueName="[Products]" displayFolder="" count="0" memberValueDatatype="20" unbalanced="0"/>
    <cacheHierarchy uniqueName="[Products].[CategoryID]" caption="CategoryID" attribute="1" defaultMemberUniqueName="[Products].[CategoryID].[All]" allUniqueName="[Products].[CategoryID].[All]" dimensionUniqueName="[Products]" displayFolder="" count="0" memberValueDatatype="20" unbalanced="0"/>
    <cacheHierarchy uniqueName="[Products].[Unit]" caption="Unit" attribute="1" defaultMemberUniqueName="[Products].[Unit].[All]" allUniqueName="[Products].[Unit].[All]" dimensionUniqueName="[Products]" displayFolder="" count="0" memberValueDatatype="130" unbalanced="0"/>
    <cacheHierarchy uniqueName="[Products].[Price]" caption="Price" attribute="1" defaultMemberUniqueName="[Products].[Price].[All]" allUniqueName="[Products].[Price].[All]" dimensionUniqueName="[Products]" displayFolder="" count="0" memberValueDatatype="5" unbalanced="0"/>
    <cacheHierarchy uniqueName="[Shippers].[ShipperID]" caption="ShipperID" attribute="1" defaultMemberUniqueName="[Shippers].[ShipperID].[All]" allUniqueName="[Shippers].[ShipperID].[All]" dimensionUniqueName="[Shippers]" displayFolder="" count="0" memberValueDatatype="20" unbalanced="0"/>
    <cacheHierarchy uniqueName="[Shippers].[ShipperName]" caption="ShipperName" attribute="1" defaultMemberUniqueName="[Shippers].[ShipperName].[All]" allUniqueName="[Shippers].[ShipperName].[All]" dimensionUniqueName="[Shippers]" displayFolder="" count="0" memberValueDatatype="130" unbalanced="0"/>
    <cacheHierarchy uniqueName="[Shippers].[Phone]" caption="Phone" attribute="1" defaultMemberUniqueName="[Shippers].[Phone].[All]" allUniqueName="[Shippers].[Phone].[All]" dimensionUniqueName="[Shippers]" displayFolder="" count="0" memberValueDatatype="130" unbalanced="0"/>
    <cacheHierarchy uniqueName="[Suppliers].[SupplierID]" caption="SupplierID" attribute="1" defaultMemberUniqueName="[Suppliers].[SupplierID].[All]" allUniqueName="[Suppliers].[SupplierID].[All]" dimensionUniqueName="[Suppliers]" displayFolder="" count="0" memberValueDatatype="20" unbalanced="0"/>
    <cacheHierarchy uniqueName="[Suppliers].[SupplierName]" caption="SupplierName" attribute="1" defaultMemberUniqueName="[Suppliers].[SupplierName].[All]" allUniqueName="[Suppliers].[SupplierName].[All]" dimensionUniqueName="[Suppliers]" displayFolder="" count="0" memberValueDatatype="130" unbalanced="0"/>
    <cacheHierarchy uniqueName="[Suppliers].[ContactName]" caption="ContactName" attribute="1" defaultMemberUniqueName="[Suppliers].[ContactName].[All]" allUniqueName="[Suppliers].[ContactName].[All]" dimensionUniqueName="[Suppliers]" displayFolder="" count="0" memberValueDatatype="130" unbalanced="0"/>
    <cacheHierarchy uniqueName="[Suppliers].[Address]" caption="Address" attribute="1" defaultMemberUniqueName="[Suppliers].[Address].[All]" allUniqueName="[Suppliers].[Address].[All]" dimensionUniqueName="[Suppliers]" displayFolder="" count="0" memberValueDatatype="130" unbalanced="0"/>
    <cacheHierarchy uniqueName="[Suppliers].[City]" caption="City" attribute="1" defaultMemberUniqueName="[Suppliers].[City].[All]" allUniqueName="[Suppliers].[City].[All]" dimensionUniqueName="[Suppliers]" displayFolder="" count="0" memberValueDatatype="130" unbalanced="0"/>
    <cacheHierarchy uniqueName="[Suppliers].[PostalCode]" caption="PostalCode" attribute="1" defaultMemberUniqueName="[Suppliers].[PostalCode].[All]" allUniqueName="[Suppliers].[PostalCode].[All]" dimensionUniqueName="[Suppliers]" displayFolder="" count="0" memberValueDatatype="130" unbalanced="0"/>
    <cacheHierarchy uniqueName="[Suppliers].[Country]" caption="Country" attribute="1" defaultMemberUniqueName="[Suppliers].[Country].[All]" allUniqueName="[Suppliers].[Country].[All]" dimensionUniqueName="[Suppliers]" displayFolder="" count="0" memberValueDatatype="130" unbalanced="0"/>
    <cacheHierarchy uniqueName="[Suppliers].[Phone]" caption="Phone" attribute="1" defaultMemberUniqueName="[Suppliers].[Phone].[All]" allUniqueName="[Suppliers].[Phone].[All]" dimensionUniqueName="[Suppliers]" displayFolder="" count="0" memberValueDatatype="130" unbalanced="0"/>
    <cacheHierarchy uniqueName="[Measures].[Sum of OrderID]" caption="Sum of OrderID" measure="1" displayFolder="" measureGroup="Orders" count="0"/>
    <cacheHierarchy uniqueName="[Measures].[Sum of EmployeeID]" caption="Sum of EmployeeID" measure="1" displayFolder="" measureGroup="Employees" count="0">
      <extLst>
        <ext xmlns:x15="http://schemas.microsoft.com/office/spreadsheetml/2010/11/main" uri="{B97F6D7D-B522-45F9-BDA1-12C45D357490}">
          <x15:cacheHierarchy aggregatedColumn="20"/>
        </ext>
      </extLst>
    </cacheHierarchy>
    <cacheHierarchy uniqueName="[Measures].[Sum of ProductID]" caption="Sum of ProductID" measure="1" displayFolder="" measureGroup="Products" count="0">
      <extLst>
        <ext xmlns:x15="http://schemas.microsoft.com/office/spreadsheetml/2010/11/main" uri="{B97F6D7D-B522-45F9-BDA1-12C45D357490}">
          <x15:cacheHierarchy aggregatedColumn="37"/>
        </ext>
      </extLst>
    </cacheHierarchy>
    <cacheHierarchy uniqueName="[Measures].[SUMX Total Sales]" caption="SUMX Total Sales" measure="1" displayFolder="" measureGroup="mMeasures" count="0"/>
    <cacheHierarchy uniqueName="[Measures].[Employees - No. of Orders]" caption="Employees - No. of Orders" measure="1" displayFolder="" measureGroup="mMeasures" count="0"/>
    <cacheHierarchy uniqueName="[Measures].[Employees - No of Customers Served]" caption="Employees - No of Customers Served" measure="1" displayFolder="" measureGroup="mMeasures" count="0"/>
    <cacheHierarchy uniqueName="[Measures].[Employees - Customers Names]" caption="Employees - Customers Names" measure="1" displayFolder="" measureGroup="mMeasures" count="0"/>
    <cacheHierarchy uniqueName="[Measures].[Employees - Total Sales]" caption="Employees - Total Sales" measure="1" displayFolder="" measureGroup="mMeasures" count="0"/>
    <cacheHierarchy uniqueName="[Measures].[Employees - Average Sales]" caption="Employees - Average Sales" measure="1" displayFolder="" measureGroup="mMeasures" count="0"/>
    <cacheHierarchy uniqueName="[Measures].[Employees - % Total Sales]" caption="Employees - % Total Sales" measure="1" displayFolder="" measureGroup="mMeasures" count="0"/>
    <cacheHierarchy uniqueName="[Measures].[Categories - No. of Products]" caption="Categories - No. of Products" measure="1" displayFolder="" measureGroup="mMeasures" count="0"/>
    <cacheHierarchy uniqueName="[Measures].[Categories - No. of Orders]" caption="Categories - No. of Orders" measure="1" displayFolder="" measureGroup="mMeasures" count="0"/>
    <cacheHierarchy uniqueName="[Measures].[Categories - Line Items Count]" caption="Categories - Line Items Count" measure="1" displayFolder="" measureGroup="mMeasures" count="0"/>
    <cacheHierarchy uniqueName="[Measures].[Average Sales]" caption="Average Sales" measure="1" displayFolder="" measureGroup="mMeasures" count="0"/>
    <cacheHierarchy uniqueName="[Measures].[Categories - Total Sales]" caption="Categories - Total Sales" measure="1" displayFolder="" measureGroup="mMeasures" count="0" oneField="1">
      <fieldsUsage count="1">
        <fieldUsage x="2"/>
      </fieldsUsage>
    </cacheHierarchy>
    <cacheHierarchy uniqueName="[Measures].[Categories - Average Sales]" caption="Categories - Average Sales" measure="1" displayFolder="" measureGroup="mMeasures" count="0"/>
    <cacheHierarchy uniqueName="[Measures].[Categories % Total Sales]" caption="Categories % Total Sales" measure="1" displayFolder="" measureGroup="mMeasures" count="0"/>
    <cacheHierarchy uniqueName="[Measures].[Product QTY]" caption="Product QTY" measure="1" displayFolder="" measureGroup="mMeasures" count="0"/>
    <cacheHierarchy uniqueName="[Measures].[Product Pull Date]" caption="Product Pull Date" measure="1" displayFolder="" measureGroup="mMeasures" count="0"/>
    <cacheHierarchy uniqueName="[Measures].[Product Pull OrderID]" caption="Product Pull OrderID" measure="1" displayFolder="" measureGroup="mMeasures" count="0"/>
    <cacheHierarchy uniqueName="[Measures].[Product Pull ProductID]" caption="Product Pull ProductID" measure="1" displayFolder="" measureGroup="mMeasures" count="0"/>
    <cacheHierarchy uniqueName="[Measures].[Product Pull Name]" caption="Product Pull Name" measure="1" displayFolder="" measureGroup="mMeasures" count="0"/>
    <cacheHierarchy uniqueName="[Measures].[Employees - Rank Sales]" caption="Employees - Rank Sales" measure="1" displayFolder="" measureGroup="mMeasures" count="0"/>
    <cacheHierarchy uniqueName="[Measures].[Employees - No. of Line Items]" caption="Employees - No. of Line Items" measure="1" displayFolder="" measureGroup="mMeasures" count="0"/>
    <cacheHierarchy uniqueName="[Measures].[Employees - % Total Line Items]" caption="Employees - % Total Line Items" measure="1" displayFolder="" measureGroup="mMeasures" count="0"/>
    <cacheHierarchy uniqueName="[Measures].[Selected Category Label]" caption="Selected Category Label" measure="1" displayFolder="" measureGroup="mMeasures" count="0"/>
    <cacheHierarchy uniqueName="[Measures].[Column Spacer]" caption="Column Spacer" measure="1" displayFolder="" measureGroup="mMeasures" count="0"/>
    <cacheHierarchy uniqueName="[Measures].[PT LineItem - Pull Employee Name]" caption="PT LineItem - Pull Employee Name" measure="1" displayFolder="" measureGroup="mMeasures" count="0"/>
    <cacheHierarchy uniqueName="[Measures].[PT LineItem - Pull OrderDate]" caption="PT LineItem - Pull OrderDate" measure="1" displayFolder="" measureGroup="mMeasures" count="0"/>
    <cacheHierarchy uniqueName="[Measures].[PT LineItem - Pull OrderID]" caption="PT LineItem - Pull OrderID" measure="1" displayFolder="" measureGroup="mMeasures" count="0"/>
    <cacheHierarchy uniqueName="[Measures].[PT LineItem - Pull ProductID]" caption="PT LineItem - Pull ProductID" measure="1" displayFolder="" measureGroup="mMeasures" count="0"/>
    <cacheHierarchy uniqueName="[Measures].[PT LineItem - Pull Quantity]" caption="PT LineItem - Pull Quantity" measure="1" displayFolder="" measureGroup="mMeasures" count="0"/>
    <cacheHierarchy uniqueName="[Measures].[PT LineItem - Pull ProductName]" caption="PT LineItem - Pull ProductName" measure="1" displayFolder="" measureGroup="mMeasures" count="0"/>
    <cacheHierarchy uniqueName="[Measures].[PT LineItem - Pull Total Sales]" caption="PT LineItem - Pull Total Sales" measure="1" displayFolder="" measureGroup="mMeasures" count="0"/>
    <cacheHierarchy uniqueName="[Measures].[PT LineItem - Pull % Total Sales]" caption="PT LineItem - Pull % Total Sales" measure="1" displayFolder="" measureGroup="mMeasures" count="0"/>
    <cacheHierarchy uniqueName="[Measures].[PT LineItem - Column Spacer]" caption="PT LineItem - Column Spacer" measure="1" displayFolder="" measureGroup="mMeasures" count="0"/>
    <cacheHierarchy uniqueName="[Measures].[PT Products - Rank]" caption="PT Products - Rank" measure="1" displayFolder="" measureGroup="mMeasures" count="0"/>
    <cacheHierarchy uniqueName="[Measures].[PT Products - Total Sales]" caption="PT Products - Total Sales" measure="1" displayFolder="" measureGroup="mMeasures" count="0"/>
    <cacheHierarchy uniqueName="[Measures].[Selected Category]" caption="Selected Category" measure="1" displayFolder="" measureGroup="mMeasures" count="0"/>
    <cacheHierarchy uniqueName="[Measures].[Selected Product]" caption="Selected Product" measure="1" displayFolder="" measureGroup="mMeasures" count="0"/>
    <cacheHierarchy uniqueName="[Measures].[Employees - Age]" caption="Employees - Age" measure="1" displayFolder="" measureGroup="mMeasures" count="0"/>
    <cacheHierarchy uniqueName="[Measures].[Employees - ID]" caption="Employees - ID" measure="1" displayFolder="" measureGroup="mMeasures" count="0"/>
    <cacheHierarchy uniqueName="[Measures].[Running Total Sales]" caption="Running Total Sales" measure="1" displayFolder="" measureGroup="mMeasures" count="0"/>
    <cacheHierarchy uniqueName="[Measures].[Employees - % of Orders]" caption="Employees - % of Orders" measure="1" displayFolder="" measureGroup="mMeasures" count="0"/>
    <cacheHierarchy uniqueName="[Measures].[__XL_Count Customers]" caption="__XL_Count Customers" measure="1" displayFolder="" measureGroup="Customers" count="0" hidden="1"/>
    <cacheHierarchy uniqueName="[Measures].[__XL_Count Categories]" caption="__XL_Count Categories" measure="1" displayFolder="" measureGroup="Categories" count="0" hidden="1"/>
    <cacheHierarchy uniqueName="[Measures].[__XL_Count OrderDetails]" caption="__XL_Count OrderDetails" measure="1" displayFolder="" measureGroup="OrderDetails" count="0" hidden="1"/>
    <cacheHierarchy uniqueName="[Measures].[__XL_Count Orders]" caption="__XL_Count Orders" measure="1" displayFolder="" measureGroup="Orders" count="0" hidden="1"/>
    <cacheHierarchy uniqueName="[Measures].[__XL_Count Products]" caption="__XL_Count Products" measure="1" displayFolder="" measureGroup="Products" count="0" hidden="1"/>
    <cacheHierarchy uniqueName="[Measures].[__XL_Count Shippers]" caption="__XL_Count Shippers" measure="1" displayFolder="" measureGroup="Shippers" count="0" hidden="1"/>
    <cacheHierarchy uniqueName="[Measures].[__XL_Count Suppliers]" caption="__XL_Count Suppliers" measure="1" displayFolder="" measureGroup="Suppliers" count="0" hidden="1"/>
    <cacheHierarchy uniqueName="[Measures].[__XL_Count Employees]" caption="__XL_Count Employees" measure="1" displayFolder="" measureGroup="Employees" count="0" hidden="1"/>
    <cacheHierarchy uniqueName="[Measures].[__XL_Count mMeasures]" caption="__XL_Count mMeasures" measure="1" displayFolder="" measureGroup="mMeasures" count="0" hidden="1"/>
    <cacheHierarchy uniqueName="[Measures].[__XL_Count dDate]" caption="__XL_Count dDate" measure="1" displayFolder="" measureGroup="dDate" count="0" hidden="1"/>
    <cacheHierarchy uniqueName="[Measures].[__No measures defined]" caption="__No measures defined" measure="1" displayFolder="" count="0" hidden="1"/>
  </cacheHierarchies>
  <kpis count="0"/>
  <dimensions count="11">
    <dimension name="Categories" uniqueName="[Categories]" caption="Categories"/>
    <dimension name="Customers" uniqueName="[Customers]" caption="Customers"/>
    <dimension name="dDate" uniqueName="[dDate]" caption="dDate"/>
    <dimension name="Employees" uniqueName="[Employees]" caption="Employees"/>
    <dimension measure="1" name="Measures" uniqueName="[Measures]" caption="Measures"/>
    <dimension name="mMeasures" uniqueName="[mMeasures]" caption="mMeasures"/>
    <dimension name="OrderDetails" uniqueName="[OrderDetails]" caption="OrderDetails"/>
    <dimension name="Orders" uniqueName="[Orders]" caption="Orders"/>
    <dimension name="Products" uniqueName="[Products]" caption="Products"/>
    <dimension name="Shippers" uniqueName="[Shippers]" caption="Shippers"/>
    <dimension name="Suppliers" uniqueName="[Suppliers]" caption="Suppliers"/>
  </dimensions>
  <measureGroups count="10">
    <measureGroup name="Categories" caption="Categories"/>
    <measureGroup name="Customers" caption="Customers"/>
    <measureGroup name="dDate" caption="dDate"/>
    <measureGroup name="Employees" caption="Employees"/>
    <measureGroup name="mMeasures" caption="mMeasures"/>
    <measureGroup name="OrderDetails" caption="OrderDetails"/>
    <measureGroup name="Orders" caption="Orders"/>
    <measureGroup name="Products" caption="Products"/>
    <measureGroup name="Shippers" caption="Shippers"/>
    <measureGroup name="Suppliers" caption="Suppliers"/>
  </measureGroups>
  <maps count="24">
    <map measureGroup="0" dimension="0"/>
    <map measureGroup="1" dimension="1"/>
    <map measureGroup="2" dimension="2"/>
    <map measureGroup="3" dimension="3"/>
    <map measureGroup="4" dimension="5"/>
    <map measureGroup="5" dimension="0"/>
    <map measureGroup="5" dimension="1"/>
    <map measureGroup="5" dimension="2"/>
    <map measureGroup="5" dimension="3"/>
    <map measureGroup="5" dimension="6"/>
    <map measureGroup="5" dimension="7"/>
    <map measureGroup="5" dimension="8"/>
    <map measureGroup="5" dimension="9"/>
    <map measureGroup="5" dimension="10"/>
    <map measureGroup="6" dimension="1"/>
    <map measureGroup="6" dimension="2"/>
    <map measureGroup="6" dimension="3"/>
    <map measureGroup="6" dimension="7"/>
    <map measureGroup="6" dimension="9"/>
    <map measureGroup="7" dimension="0"/>
    <map measureGroup="7" dimension="8"/>
    <map measureGroup="7" dimension="10"/>
    <map measureGroup="8" dimension="9"/>
    <map measureGroup="9" dimension="1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635.568639467594" backgroundQuery="1" createdVersion="6" refreshedVersion="6" minRefreshableVersion="3" recordCount="0" supportSubquery="1" supportAdvancedDrill="1" xr:uid="{82D8DE0E-04CB-4B10-A6DE-B7B147B30390}">
  <cacheSource type="external" connectionId="9"/>
  <cacheFields count="3">
    <cacheField name="[Measures].[Categories - Total Sales]" caption="Categories - Total Sales" numFmtId="0" hierarchy="68" level="32767"/>
    <cacheField name="[Products].[ProductName].[ProductName]" caption="ProductName" numFmtId="0" hierarchy="38" level="1">
      <sharedItems count="77">
        <s v="Alice Mutton"/>
        <s v="Aniseed Syrup"/>
        <s v="Boston Crab Meat"/>
        <s v="Camembert Pierrot"/>
        <s v="Carnarvon Tigers"/>
        <s v="Chais"/>
        <s v="Chang"/>
        <s v="Chartreuse verte"/>
        <s v="Chef Anton's Cajun Seasoning"/>
        <s v="Chef Anton's Gumbo Mix"/>
        <s v="Chocolade"/>
        <s v="Côte de Blaye"/>
        <s v="Escargots de Bourgogne"/>
        <s v="Filo Mix"/>
        <s v="Fløtemysost"/>
        <s v="Geitost"/>
        <s v="Genen Shouyu"/>
        <s v="Gnocchi di nonna Alice"/>
        <s v="Gorgonzola Telino"/>
        <s v="Grandma's Boysenberry Spread"/>
        <s v="Gravad lax"/>
        <s v="Guaraná Fantástica"/>
        <s v="Gudbrandsdalsost"/>
        <s v="Gula Malacca"/>
        <s v="Gumbär Gummibärchen"/>
        <s v="Gustaf's Knäckebröd"/>
        <s v="Ikura"/>
        <s v="Inlagd Sill"/>
        <s v="Ipoh Coffee"/>
        <s v="Jack's New England Clam Chowder"/>
        <s v="Konbu"/>
        <s v="Lakkalikööri"/>
        <s v="Laughing Lumberjack Lager"/>
        <s v="Longlife Tofu"/>
        <s v="Louisiana Fiery Hot Pepper Sauce"/>
        <s v="Louisiana Hot Spiced Okra"/>
        <s v="Manjimup Dried Apples"/>
        <s v="Mascarpone Fabioli"/>
        <s v="Maxilaku"/>
        <s v="Mishi Kobe Niku"/>
        <s v="Mozzarella di Giovanni"/>
        <s v="Nord-Ost Matjeshering"/>
        <s v="Northwoods Cranberry Sauce"/>
        <s v="NuNuCa Nuß-Nougat-Creme"/>
        <s v="Original Frankfurter grüne Soße"/>
        <s v="Outback Lager"/>
        <s v="Pâté chinois"/>
        <s v="Pavlova"/>
        <s v="Perth Pasties"/>
        <s v="Queso Cabrales"/>
        <s v="Queso Manchego La Pastora"/>
        <s v="Raclette Courdavault"/>
        <s v="Ravioli Angelo"/>
        <s v="Rhönbräu Klosterbier"/>
        <s v="Röd Kaviar"/>
        <s v="Røgede sild"/>
        <s v="Rössle Sauerkraut"/>
        <s v="Sasquatch Ale"/>
        <s v="Schoggi Schokolade"/>
        <s v="Scottish Longbreads"/>
        <s v="Singaporean Hokkien Fried Mee"/>
        <s v="Sir Rodney's Marmalade"/>
        <s v="Sir Rodney's Scones"/>
        <s v="Sirop d'érable"/>
        <s v="Spegesild"/>
        <s v="Steeleye Stout"/>
        <s v="Tarte au sucre"/>
        <s v="Teatime Chocolate Biscuits"/>
        <s v="Thüringer Rostbratwurst"/>
        <s v="Tofu"/>
        <s v="Tourtière"/>
        <s v="Tunnbröd"/>
        <s v="Uncle Bob's Organic Dried Pears"/>
        <s v="Valkoinen suklaa"/>
        <s v="Vegie-spread"/>
        <s v="Wimmers gute Semmelknödel"/>
        <s v="Zaanse koeken"/>
      </sharedItems>
      <extLst>
        <ext xmlns:x15="http://schemas.microsoft.com/office/spreadsheetml/2010/11/main" uri="{4F2E5C28-24EA-4eb8-9CBF-B6C8F9C3D259}">
          <x15:cachedUniqueNames>
            <x15:cachedUniqueName index="0" name="[Products].[ProductName].&amp;[Alice Mutton]"/>
            <x15:cachedUniqueName index="1" name="[Products].[ProductName].&amp;[Aniseed Syrup]"/>
            <x15:cachedUniqueName index="2" name="[Products].[ProductName].&amp;[Boston Crab Meat]"/>
            <x15:cachedUniqueName index="3" name="[Products].[ProductName].&amp;[Camembert Pierrot]"/>
            <x15:cachedUniqueName index="4" name="[Products].[ProductName].&amp;[Carnarvon Tigers]"/>
            <x15:cachedUniqueName index="5" name="[Products].[ProductName].&amp;[Chais]"/>
            <x15:cachedUniqueName index="6" name="[Products].[ProductName].&amp;[Chang]"/>
            <x15:cachedUniqueName index="7" name="[Products].[ProductName].&amp;[Chartreuse verte]"/>
            <x15:cachedUniqueName index="8" name="[Products].[ProductName].&amp;[Chef Anton's Cajun Seasoning]"/>
            <x15:cachedUniqueName index="9" name="[Products].[ProductName].&amp;[Chef Anton's Gumbo Mix]"/>
            <x15:cachedUniqueName index="10" name="[Products].[ProductName].&amp;[Chocolade]"/>
            <x15:cachedUniqueName index="11" name="[Products].[ProductName].&amp;[Côte de Blaye]"/>
            <x15:cachedUniqueName index="12" name="[Products].[ProductName].&amp;[Escargots de Bourgogne]"/>
            <x15:cachedUniqueName index="13" name="[Products].[ProductName].&amp;[Filo Mix]"/>
            <x15:cachedUniqueName index="14" name="[Products].[ProductName].&amp;[Fløtemysost]"/>
            <x15:cachedUniqueName index="15" name="[Products].[ProductName].&amp;[Geitost]"/>
            <x15:cachedUniqueName index="16" name="[Products].[ProductName].&amp;[Genen Shouyu]"/>
            <x15:cachedUniqueName index="17" name="[Products].[ProductName].&amp;[Gnocchi di nonna Alice]"/>
            <x15:cachedUniqueName index="18" name="[Products].[ProductName].&amp;[Gorgonzola Telino]"/>
            <x15:cachedUniqueName index="19" name="[Products].[ProductName].&amp;[Grandma's Boysenberry Spread]"/>
            <x15:cachedUniqueName index="20" name="[Products].[ProductName].&amp;[Gravad lax]"/>
            <x15:cachedUniqueName index="21" name="[Products].[ProductName].&amp;[Guaraná Fantástica]"/>
            <x15:cachedUniqueName index="22" name="[Products].[ProductName].&amp;[Gudbrandsdalsost]"/>
            <x15:cachedUniqueName index="23" name="[Products].[ProductName].&amp;[Gula Malacca]"/>
            <x15:cachedUniqueName index="24" name="[Products].[ProductName].&amp;[Gumbär Gummibärchen]"/>
            <x15:cachedUniqueName index="25" name="[Products].[ProductName].&amp;[Gustaf's Knäckebröd]"/>
            <x15:cachedUniqueName index="26" name="[Products].[ProductName].&amp;[Ikura]"/>
            <x15:cachedUniqueName index="27" name="[Products].[ProductName].&amp;[Inlagd Sill]"/>
            <x15:cachedUniqueName index="28" name="[Products].[ProductName].&amp;[Ipoh Coffee]"/>
            <x15:cachedUniqueName index="29" name="[Products].[ProductName].&amp;[Jack's New England Clam Chowder]"/>
            <x15:cachedUniqueName index="30" name="[Products].[ProductName].&amp;[Konbu]"/>
            <x15:cachedUniqueName index="31" name="[Products].[ProductName].&amp;[Lakkalikööri]"/>
            <x15:cachedUniqueName index="32" name="[Products].[ProductName].&amp;[Laughing Lumberjack Lager]"/>
            <x15:cachedUniqueName index="33" name="[Products].[ProductName].&amp;[Longlife Tofu]"/>
            <x15:cachedUniqueName index="34" name="[Products].[ProductName].&amp;[Louisiana Fiery Hot Pepper Sauce]"/>
            <x15:cachedUniqueName index="35" name="[Products].[ProductName].&amp;[Louisiana Hot Spiced Okra]"/>
            <x15:cachedUniqueName index="36" name="[Products].[ProductName].&amp;[Manjimup Dried Apples]"/>
            <x15:cachedUniqueName index="37" name="[Products].[ProductName].&amp;[Mascarpone Fabioli]"/>
            <x15:cachedUniqueName index="38" name="[Products].[ProductName].&amp;[Maxilaku]"/>
            <x15:cachedUniqueName index="39" name="[Products].[ProductName].&amp;[Mishi Kobe Niku]"/>
            <x15:cachedUniqueName index="40" name="[Products].[ProductName].&amp;[Mozzarella di Giovanni]"/>
            <x15:cachedUniqueName index="41" name="[Products].[ProductName].&amp;[Nord-Ost Matjeshering]"/>
            <x15:cachedUniqueName index="42" name="[Products].[ProductName].&amp;[Northwoods Cranberry Sauce]"/>
            <x15:cachedUniqueName index="43" name="[Products].[ProductName].&amp;[NuNuCa Nuß-Nougat-Creme]"/>
            <x15:cachedUniqueName index="44" name="[Products].[ProductName].&amp;[Original Frankfurter grüne Soße]"/>
            <x15:cachedUniqueName index="45" name="[Products].[ProductName].&amp;[Outback Lager]"/>
            <x15:cachedUniqueName index="46" name="[Products].[ProductName].&amp;[Pâté chinois]"/>
            <x15:cachedUniqueName index="47" name="[Products].[ProductName].&amp;[Pavlova]"/>
            <x15:cachedUniqueName index="48" name="[Products].[ProductName].&amp;[Perth Pasties]"/>
            <x15:cachedUniqueName index="49" name="[Products].[ProductName].&amp;[Queso Cabrales]"/>
            <x15:cachedUniqueName index="50" name="[Products].[ProductName].&amp;[Queso Manchego La Pastora]"/>
            <x15:cachedUniqueName index="51" name="[Products].[ProductName].&amp;[Raclette Courdavault]"/>
            <x15:cachedUniqueName index="52" name="[Products].[ProductName].&amp;[Ravioli Angelo]"/>
            <x15:cachedUniqueName index="53" name="[Products].[ProductName].&amp;[Rhönbräu Klosterbier]"/>
            <x15:cachedUniqueName index="54" name="[Products].[ProductName].&amp;[Röd Kaviar]"/>
            <x15:cachedUniqueName index="55" name="[Products].[ProductName].&amp;[Røgede sild]"/>
            <x15:cachedUniqueName index="56" name="[Products].[ProductName].&amp;[Rössle Sauerkraut]"/>
            <x15:cachedUniqueName index="57" name="[Products].[ProductName].&amp;[Sasquatch Ale]"/>
            <x15:cachedUniqueName index="58" name="[Products].[ProductName].&amp;[Schoggi Schokolade]"/>
            <x15:cachedUniqueName index="59" name="[Products].[ProductName].&amp;[Scottish Longbreads]"/>
            <x15:cachedUniqueName index="60" name="[Products].[ProductName].&amp;[Singaporean Hokkien Fried Mee]"/>
            <x15:cachedUniqueName index="61" name="[Products].[ProductName].&amp;[Sir Rodney's Marmalade]"/>
            <x15:cachedUniqueName index="62" name="[Products].[ProductName].&amp;[Sir Rodney's Scones]"/>
            <x15:cachedUniqueName index="63" name="[Products].[ProductName].&amp;[Sirop d'érable]"/>
            <x15:cachedUniqueName index="64" name="[Products].[ProductName].&amp;[Spegesild]"/>
            <x15:cachedUniqueName index="65" name="[Products].[ProductName].&amp;[Steeleye Stout]"/>
            <x15:cachedUniqueName index="66" name="[Products].[ProductName].&amp;[Tarte au sucre]"/>
            <x15:cachedUniqueName index="67" name="[Products].[ProductName].&amp;[Teatime Chocolate Biscuits]"/>
            <x15:cachedUniqueName index="68" name="[Products].[ProductName].&amp;[Thüringer Rostbratwurst]"/>
            <x15:cachedUniqueName index="69" name="[Products].[ProductName].&amp;[Tofu]"/>
            <x15:cachedUniqueName index="70" name="[Products].[ProductName].&amp;[Tourtière]"/>
            <x15:cachedUniqueName index="71" name="[Products].[ProductName].&amp;[Tunnbröd]"/>
            <x15:cachedUniqueName index="72" name="[Products].[ProductName].&amp;[Uncle Bob's Organic Dried Pears]"/>
            <x15:cachedUniqueName index="73" name="[Products].[ProductName].&amp;[Valkoinen suklaa]"/>
            <x15:cachedUniqueName index="74" name="[Products].[ProductName].&amp;[Vegie-spread]"/>
            <x15:cachedUniqueName index="75" name="[Products].[ProductName].&amp;[Wimmers gute Semmelknödel]"/>
            <x15:cachedUniqueName index="76" name="[Products].[ProductName].&amp;[Zaanse koeken]"/>
          </x15:cachedUniqueNames>
        </ext>
      </extLst>
    </cacheField>
    <cacheField name="[Employees].[NameLabel].[NameLabel]" caption="NameLabel" numFmtId="0" hierarchy="26" level="1">
      <sharedItems count="9">
        <s v="Nancy Davolio"/>
        <s v="Andrew Fuller"/>
        <s v="Janet Leverling"/>
        <s v="Margaret Peacock"/>
        <s v="Steven Buchanan"/>
        <s v="Michael Suyama"/>
        <s v="Robert King"/>
        <s v="Laura Callahan"/>
        <s v="Anne Dodsworth"/>
      </sharedItems>
      <extLst>
        <ext xmlns:x15="http://schemas.microsoft.com/office/spreadsheetml/2010/11/main" uri="{4F2E5C28-24EA-4eb8-9CBF-B6C8F9C3D259}">
          <x15:cachedUniqueNames>
            <x15:cachedUniqueName index="0" name="[Employees].[NameLabel].&amp;[Nancy Davolio]"/>
            <x15:cachedUniqueName index="1" name="[Employees].[NameLabel].&amp;[Andrew Fuller]"/>
            <x15:cachedUniqueName index="2" name="[Employees].[NameLabel].&amp;[Janet Leverling]"/>
            <x15:cachedUniqueName index="3" name="[Employees].[NameLabel].&amp;[Margaret Peacock]"/>
            <x15:cachedUniqueName index="4" name="[Employees].[NameLabel].&amp;[Steven Buchanan]"/>
            <x15:cachedUniqueName index="5" name="[Employees].[NameLabel].&amp;[Michael Suyama]"/>
            <x15:cachedUniqueName index="6" name="[Employees].[NameLabel].&amp;[Robert King]"/>
            <x15:cachedUniqueName index="7" name="[Employees].[NameLabel].&amp;[Laura Callahan]"/>
            <x15:cachedUniqueName index="8" name="[Employees].[NameLabel].&amp;[Anne Dodsworth]"/>
          </x15:cachedUniqueNames>
        </ext>
      </extLst>
    </cacheField>
  </cacheFields>
  <cacheHierarchies count="109">
    <cacheHierarchy uniqueName="[Categories].[CategoryID]" caption="CategoryID" attribute="1" defaultMemberUniqueName="[Categories].[CategoryID].[All]" allUniqueName="[Categories].[CategoryID].[All]" dimensionUniqueName="[Categories]" displayFolder="" count="0" memberValueDatatype="20" unbalanced="0"/>
    <cacheHierarchy uniqueName="[Categories].[CategoryName]" caption="CategoryName" attribute="1" defaultMemberUniqueName="[Categories].[CategoryName].[All]" allUniqueName="[Categories].[CategoryName].[All]" dimensionUniqueName="[Categories]" displayFolder="" count="0" memberValueDatatype="130" unbalanced="0"/>
    <cacheHierarchy uniqueName="[Categories].[Description]" caption="Description" attribute="1" defaultMemberUniqueName="[Categories].[Description].[All]" allUniqueName="[Categories].[Description].[All]" dimensionUniqueName="[Categories]" displayFolder="" count="0" memberValueDatatype="130" unbalanced="0"/>
    <cacheHierarchy uniqueName="[Customers].[CustomerID]" caption="CustomerID" attribute="1" defaultMemberUniqueName="[Customers].[CustomerID].[All]" allUniqueName="[Customers].[CustomerID].[All]" dimensionUniqueName="[Customers]" displayFolder="" count="0" memberValueDatatype="20" unbalanced="0"/>
    <cacheHierarchy uniqueName="[Customers].[CustomerName]" caption="CustomerName" attribute="1" defaultMemberUniqueName="[Customers].[CustomerName].[All]" allUniqueName="[Customers].[CustomerName].[All]" dimensionUniqueName="[Customers]" displayFolder="" count="0" memberValueDatatype="130" unbalanced="0"/>
    <cacheHierarchy uniqueName="[Customers].[ContactName]" caption="ContactName" attribute="1" defaultMemberUniqueName="[Customers].[ContactName].[All]" allUniqueName="[Customers].[ContactName].[All]" dimensionUniqueName="[Customers]" displayFolder="" count="0" memberValueDatatype="130" unbalanced="0"/>
    <cacheHierarchy uniqueName="[Customers].[Address]" caption="Address" attribute="1" defaultMemberUniqueName="[Customers].[Address].[All]" allUniqueName="[Customers].[Address].[All]" dimensionUniqueName="[Customers]" displayFolder="" count="0" memberValueDatatype="130" unbalanced="0"/>
    <cacheHierarchy uniqueName="[Customers].[City]" caption="City" attribute="1" defaultMemberUniqueName="[Customers].[City].[All]" allUniqueName="[Customers].[City].[All]" dimensionUniqueName="[Customers]" displayFolder="" count="0" memberValueDatatype="130" unbalanced="0"/>
    <cacheHierarchy uniqueName="[Customers].[PostalCode]" caption="PostalCode" attribute="1" defaultMemberUniqueName="[Customers].[PostalCode].[All]" allUniqueName="[Customers].[PostalCode].[All]" dimensionUniqueName="[Customers]" displayFolder="" count="0" memberValueDatatype="130" unbalanced="0"/>
    <cacheHierarchy uniqueName="[Customers].[Country]" caption="Country" attribute="1" defaultMemberUniqueName="[Customers].[Country].[All]" allUniqueName="[Customers].[Country].[All]" dimensionUniqueName="[Customers]" displayFolder="" count="0" memberValueDatatype="13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0" memberValueDatatype="20" unbalanced="0"/>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caption="Day of Week" attribute="1" defaultMemberUniqueName="[dDate].[Day of Week].[All]" allUniqueName="[dDate].[Day of Week].[All]" dimensionUniqueName="[dDate]" displayFolder="" count="0" memberValueDatatype="20" unbalanced="0"/>
    <cacheHierarchy uniqueName="[dDate].[Day Name]" caption="Day Name" attribute="1" defaultMemberUniqueName="[dDate].[Day Name].[All]" allUniqueName="[dDate].[Day Name].[All]" dimensionUniqueName="[dDate]" displayFolder="" count="0" memberValueDatatype="130" unbalanced="0"/>
    <cacheHierarchy uniqueName="[dDate].[MMM-YYYY Number]" caption="MMM-YYYY Number" attribute="1" defaultMemberUniqueName="[dDate].[MMM-YYYY Number].[All]" allUniqueName="[dDate].[MMM-YYYY Number].[All]" dimensionUniqueName="[dDate]" displayFolder="" count="0" memberValueDatatype="20" unbalanced="0"/>
    <cacheHierarchy uniqueName="[dDate].[Quarter]" caption="Quarter" attribute="1" defaultMemberUniqueName="[dDate].[Quarter].[All]" allUniqueName="[dDate].[Quarter].[All]" dimensionUniqueName="[dDate]" displayFolder="" count="0" memberValueDatatype="20" unbalanced="0"/>
    <cacheHierarchy uniqueName="[dDate].[Quarter Helper]" caption="Quarter Helper" attribute="1" defaultMemberUniqueName="[dDate].[Quarter Helper].[All]" allUniqueName="[dDate].[Quarter Helper].[All]" dimensionUniqueName="[dDate]" displayFolder="" count="0" memberValueDatatype="20" unbalanced="0"/>
    <cacheHierarchy uniqueName="[Employees].[EmployeeID]" caption="EmployeeID" attribute="1" defaultMemberUniqueName="[Employees].[EmployeeID].[All]" allUniqueName="[Employees].[EmployeeID].[All]" dimensionUniqueName="[Employees]" displayFolder="" count="0" memberValueDatatype="20" unbalanced="0"/>
    <cacheHierarchy uniqueName="[Employees].[LastName]" caption="LastName" attribute="1" defaultMemberUniqueName="[Employees].[LastName].[All]" allUniqueName="[Employees].[LastName].[All]" dimensionUniqueName="[Employees]" displayFolder="" count="0" memberValueDatatype="130" unbalanced="0"/>
    <cacheHierarchy uniqueName="[Employees].[FirstName]" caption="FirstName" attribute="1" defaultMemberUniqueName="[Employees].[FirstName].[All]" allUniqueName="[Employees].[FirstName].[All]" dimensionUniqueName="[Employees]" displayFolder="" count="0" memberValueDatatype="130" unbalanced="0"/>
    <cacheHierarchy uniqueName="[Employees].[BirthDate]" caption="BirthDate" attribute="1" time="1" defaultMemberUniqueName="[Employees].[BirthDate].[All]" allUniqueName="[Employees].[BirthDate].[All]" dimensionUniqueName="[Employees]" displayFolder="" count="0" memberValueDatatype="7" unbalanced="0"/>
    <cacheHierarchy uniqueName="[Employees].[Photo]" caption="Photo" attribute="1" defaultMemberUniqueName="[Employees].[Photo].[All]" allUniqueName="[Employees].[Photo].[All]" dimensionUniqueName="[Employees]" displayFolder="" count="0" memberValueDatatype="130" unbalanced="0"/>
    <cacheHierarchy uniqueName="[Employees].[Notes]" caption="Notes" attribute="1" defaultMemberUniqueName="[Employees].[Notes].[All]" allUniqueName="[Employees].[Notes].[All]" dimensionUniqueName="[Employees]" displayFolder="" count="0" memberValueDatatype="130" unbalanced="0"/>
    <cacheHierarchy uniqueName="[Employees].[NameLabel]" caption="NameLabel" attribute="1" defaultMemberUniqueName="[Employees].[NameLabel].[All]" allUniqueName="[Employees].[NameLabel].[All]" dimensionUniqueName="[Employees]" displayFolder="" count="2" memberValueDatatype="130" unbalanced="0">
      <fieldsUsage count="2">
        <fieldUsage x="-1"/>
        <fieldUsage x="2"/>
      </fieldsUsage>
    </cacheHierarchy>
    <cacheHierarchy uniqueName="[mMeasures].[Measures]" caption="Measures" attribute="1" defaultMemberUniqueName="[mMeasures].[Measures].[All]" allUniqueName="[mMeasures].[Measures].[All]" dimensionUniqueName="[mMeasures]" displayFolder="" count="0" memberValueDatatype="130" unbalanced="0"/>
    <cacheHierarchy uniqueName="[OrderDetails].[OrderDetailID]" caption="OrderDetailID" attribute="1" defaultMemberUniqueName="[OrderDetails].[OrderDetailID].[All]" allUniqueName="[OrderDetails].[OrderDetailID].[All]" dimensionUniqueName="[OrderDetails]" displayFolder="" count="0" memberValueDatatype="20" unbalanced="0"/>
    <cacheHierarchy uniqueName="[OrderDetails].[OrderID]" caption="OrderID" attribute="1" defaultMemberUniqueName="[OrderDetails].[OrderID].[All]" allUniqueName="[OrderDetails].[OrderID].[All]" dimensionUniqueName="[OrderDetails]" displayFolder="" count="0" memberValueDatatype="20" unbalanced="0"/>
    <cacheHierarchy uniqueName="[OrderDetails].[ProductID]" caption="ProductID" attribute="1" defaultMemberUniqueName="[OrderDetails].[ProductID].[All]" allUniqueName="[OrderDetails].[ProductID].[All]" dimensionUniqueName="[OrderDetails]" displayFolder="" count="0" memberValueDatatype="20" unbalanced="0"/>
    <cacheHierarchy uniqueName="[OrderDetails].[Quantity]" caption="Quantity" attribute="1" defaultMemberUniqueName="[OrderDetails].[Quantity].[All]" allUniqueName="[OrderDetails].[Quantity].[All]" dimensionUniqueName="[OrderDetails]" displayFolder="" count="0" memberValueDatatype="20" unbalanced="0"/>
    <cacheHierarchy uniqueName="[Orders].[OrderID]" caption="OrderID" attribute="1" defaultMemberUniqueName="[Orders].[OrderID].[All]" allUniqueName="[Orders].[OrderID].[All]" dimensionUniqueName="[Orders]" displayFolder="" count="0" memberValueDatatype="20" unbalanced="0"/>
    <cacheHierarchy uniqueName="[Orders].[CustomerID]" caption="CustomerID" attribute="1" defaultMemberUniqueName="[Orders].[CustomerID].[All]" allUniqueName="[Orders].[CustomerID].[All]" dimensionUniqueName="[Orders]" displayFolder="" count="0" memberValueDatatype="20" unbalanced="0"/>
    <cacheHierarchy uniqueName="[Orders].[EmployeeID]" caption="EmployeeID" attribute="1" defaultMemberUniqueName="[Orders].[EmployeeID].[All]" allUniqueName="[Orders].[EmployeeID].[All]" dimensionUniqueName="[Orders]" displayFolder="" count="0" memberValueDatatype="20" unbalanced="0"/>
    <cacheHierarchy uniqueName="[Orders].[OrderDate]" caption="OrderDate" attribute="1" time="1" defaultMemberUniqueName="[Orders].[OrderDate].[All]" allUniqueName="[Orders].[OrderDate].[All]" dimensionUniqueName="[Orders]" displayFolder="" count="0" memberValueDatatype="7" unbalanced="0"/>
    <cacheHierarchy uniqueName="[Orders].[ShipperID]" caption="ShipperID" attribute="1" defaultMemberUniqueName="[Orders].[ShipperID].[All]" allUniqueName="[Orders].[ShipperID].[All]" dimensionUniqueName="[Orders]" displayFolder="" count="0" memberValueDatatype="20" unbalanced="0"/>
    <cacheHierarchy uniqueName="[Products].[ProductID]" caption="ProductID" attribute="1" defaultMemberUniqueName="[Products].[ProductID].[All]" allUniqueName="[Products].[ProductID].[All]" dimensionUniqueName="[Products]" displayFolder="" count="0" memberValueDatatype="20" unbalanced="0"/>
    <cacheHierarchy uniqueName="[Products].[ProductName]" caption="ProductName" attribute="1" defaultMemberUniqueName="[Products].[ProductName].[All]" allUniqueName="[Products].[ProductName].[All]" dimensionUniqueName="[Products]" displayFolder="" count="2" memberValueDatatype="130" unbalanced="0">
      <fieldsUsage count="2">
        <fieldUsage x="-1"/>
        <fieldUsage x="1"/>
      </fieldsUsage>
    </cacheHierarchy>
    <cacheHierarchy uniqueName="[Products].[SupplierID]" caption="SupplierID" attribute="1" defaultMemberUniqueName="[Products].[SupplierID].[All]" allUniqueName="[Products].[SupplierID].[All]" dimensionUniqueName="[Products]" displayFolder="" count="0" memberValueDatatype="20" unbalanced="0"/>
    <cacheHierarchy uniqueName="[Products].[CategoryID]" caption="CategoryID" attribute="1" defaultMemberUniqueName="[Products].[CategoryID].[All]" allUniqueName="[Products].[CategoryID].[All]" dimensionUniqueName="[Products]" displayFolder="" count="0" memberValueDatatype="20" unbalanced="0"/>
    <cacheHierarchy uniqueName="[Products].[Unit]" caption="Unit" attribute="1" defaultMemberUniqueName="[Products].[Unit].[All]" allUniqueName="[Products].[Unit].[All]" dimensionUniqueName="[Products]" displayFolder="" count="0" memberValueDatatype="130" unbalanced="0"/>
    <cacheHierarchy uniqueName="[Products].[Price]" caption="Price" attribute="1" defaultMemberUniqueName="[Products].[Price].[All]" allUniqueName="[Products].[Price].[All]" dimensionUniqueName="[Products]" displayFolder="" count="0" memberValueDatatype="5" unbalanced="0"/>
    <cacheHierarchy uniqueName="[Shippers].[ShipperID]" caption="ShipperID" attribute="1" defaultMemberUniqueName="[Shippers].[ShipperID].[All]" allUniqueName="[Shippers].[ShipperID].[All]" dimensionUniqueName="[Shippers]" displayFolder="" count="0" memberValueDatatype="20" unbalanced="0"/>
    <cacheHierarchy uniqueName="[Shippers].[ShipperName]" caption="ShipperName" attribute="1" defaultMemberUniqueName="[Shippers].[ShipperName].[All]" allUniqueName="[Shippers].[ShipperName].[All]" dimensionUniqueName="[Shippers]" displayFolder="" count="0" memberValueDatatype="130" unbalanced="0"/>
    <cacheHierarchy uniqueName="[Shippers].[Phone]" caption="Phone" attribute="1" defaultMemberUniqueName="[Shippers].[Phone].[All]" allUniqueName="[Shippers].[Phone].[All]" dimensionUniqueName="[Shippers]" displayFolder="" count="0" memberValueDatatype="130" unbalanced="0"/>
    <cacheHierarchy uniqueName="[Suppliers].[SupplierID]" caption="SupplierID" attribute="1" defaultMemberUniqueName="[Suppliers].[SupplierID].[All]" allUniqueName="[Suppliers].[SupplierID].[All]" dimensionUniqueName="[Suppliers]" displayFolder="" count="0" memberValueDatatype="20" unbalanced="0"/>
    <cacheHierarchy uniqueName="[Suppliers].[SupplierName]" caption="SupplierName" attribute="1" defaultMemberUniqueName="[Suppliers].[SupplierName].[All]" allUniqueName="[Suppliers].[SupplierName].[All]" dimensionUniqueName="[Suppliers]" displayFolder="" count="0" memberValueDatatype="130" unbalanced="0"/>
    <cacheHierarchy uniqueName="[Suppliers].[ContactName]" caption="ContactName" attribute="1" defaultMemberUniqueName="[Suppliers].[ContactName].[All]" allUniqueName="[Suppliers].[ContactName].[All]" dimensionUniqueName="[Suppliers]" displayFolder="" count="0" memberValueDatatype="130" unbalanced="0"/>
    <cacheHierarchy uniqueName="[Suppliers].[Address]" caption="Address" attribute="1" defaultMemberUniqueName="[Suppliers].[Address].[All]" allUniqueName="[Suppliers].[Address].[All]" dimensionUniqueName="[Suppliers]" displayFolder="" count="0" memberValueDatatype="130" unbalanced="0"/>
    <cacheHierarchy uniqueName="[Suppliers].[City]" caption="City" attribute="1" defaultMemberUniqueName="[Suppliers].[City].[All]" allUniqueName="[Suppliers].[City].[All]" dimensionUniqueName="[Suppliers]" displayFolder="" count="0" memberValueDatatype="130" unbalanced="0"/>
    <cacheHierarchy uniqueName="[Suppliers].[PostalCode]" caption="PostalCode" attribute="1" defaultMemberUniqueName="[Suppliers].[PostalCode].[All]" allUniqueName="[Suppliers].[PostalCode].[All]" dimensionUniqueName="[Suppliers]" displayFolder="" count="0" memberValueDatatype="130" unbalanced="0"/>
    <cacheHierarchy uniqueName="[Suppliers].[Country]" caption="Country" attribute="1" defaultMemberUniqueName="[Suppliers].[Country].[All]" allUniqueName="[Suppliers].[Country].[All]" dimensionUniqueName="[Suppliers]" displayFolder="" count="0" memberValueDatatype="130" unbalanced="0"/>
    <cacheHierarchy uniqueName="[Suppliers].[Phone]" caption="Phone" attribute="1" defaultMemberUniqueName="[Suppliers].[Phone].[All]" allUniqueName="[Suppliers].[Phone].[All]" dimensionUniqueName="[Suppliers]" displayFolder="" count="0" memberValueDatatype="130" unbalanced="0"/>
    <cacheHierarchy uniqueName="[Measures].[Sum of OrderID]" caption="Sum of OrderID" measure="1" displayFolder="" measureGroup="Orders" count="0"/>
    <cacheHierarchy uniqueName="[Measures].[Sum of EmployeeID]" caption="Sum of EmployeeID" measure="1" displayFolder="" measureGroup="Employees" count="0">
      <extLst>
        <ext xmlns:x15="http://schemas.microsoft.com/office/spreadsheetml/2010/11/main" uri="{B97F6D7D-B522-45F9-BDA1-12C45D357490}">
          <x15:cacheHierarchy aggregatedColumn="20"/>
        </ext>
      </extLst>
    </cacheHierarchy>
    <cacheHierarchy uniqueName="[Measures].[Sum of ProductID]" caption="Sum of ProductID" measure="1" displayFolder="" measureGroup="Products" count="0">
      <extLst>
        <ext xmlns:x15="http://schemas.microsoft.com/office/spreadsheetml/2010/11/main" uri="{B97F6D7D-B522-45F9-BDA1-12C45D357490}">
          <x15:cacheHierarchy aggregatedColumn="37"/>
        </ext>
      </extLst>
    </cacheHierarchy>
    <cacheHierarchy uniqueName="[Measures].[SUMX Total Sales]" caption="SUMX Total Sales" measure="1" displayFolder="" measureGroup="mMeasures" count="0"/>
    <cacheHierarchy uniqueName="[Measures].[Employees - No. of Orders]" caption="Employees - No. of Orders" measure="1" displayFolder="" measureGroup="mMeasures" count="0"/>
    <cacheHierarchy uniqueName="[Measures].[Employees - No of Customers Served]" caption="Employees - No of Customers Served" measure="1" displayFolder="" measureGroup="mMeasures" count="0"/>
    <cacheHierarchy uniqueName="[Measures].[Employees - Customers Names]" caption="Employees - Customers Names" measure="1" displayFolder="" measureGroup="mMeasures" count="0"/>
    <cacheHierarchy uniqueName="[Measures].[Employees - Total Sales]" caption="Employees - Total Sales" measure="1" displayFolder="" measureGroup="mMeasures" count="0"/>
    <cacheHierarchy uniqueName="[Measures].[Employees - Average Sales]" caption="Employees - Average Sales" measure="1" displayFolder="" measureGroup="mMeasures" count="0"/>
    <cacheHierarchy uniqueName="[Measures].[Employees - % Total Sales]" caption="Employees - % Total Sales" measure="1" displayFolder="" measureGroup="mMeasures" count="0"/>
    <cacheHierarchy uniqueName="[Measures].[Categories - No. of Products]" caption="Categories - No. of Products" measure="1" displayFolder="" measureGroup="mMeasures" count="0"/>
    <cacheHierarchy uniqueName="[Measures].[Categories - No. of Orders]" caption="Categories - No. of Orders" measure="1" displayFolder="" measureGroup="mMeasures" count="0"/>
    <cacheHierarchy uniqueName="[Measures].[Categories - Line Items Count]" caption="Categories - Line Items Count" measure="1" displayFolder="" measureGroup="mMeasures" count="0"/>
    <cacheHierarchy uniqueName="[Measures].[Average Sales]" caption="Average Sales" measure="1" displayFolder="" measureGroup="mMeasures" count="0"/>
    <cacheHierarchy uniqueName="[Measures].[Categories - Total Sales]" caption="Categories - Total Sales" measure="1" displayFolder="" measureGroup="mMeasures" count="0" oneField="1">
      <fieldsUsage count="1">
        <fieldUsage x="0"/>
      </fieldsUsage>
    </cacheHierarchy>
    <cacheHierarchy uniqueName="[Measures].[Categories - Average Sales]" caption="Categories - Average Sales" measure="1" displayFolder="" measureGroup="mMeasures" count="0"/>
    <cacheHierarchy uniqueName="[Measures].[Categories % Total Sales]" caption="Categories % Total Sales" measure="1" displayFolder="" measureGroup="mMeasures" count="0"/>
    <cacheHierarchy uniqueName="[Measures].[Product QTY]" caption="Product QTY" measure="1" displayFolder="" measureGroup="mMeasures" count="0"/>
    <cacheHierarchy uniqueName="[Measures].[Product Pull Date]" caption="Product Pull Date" measure="1" displayFolder="" measureGroup="mMeasures" count="0"/>
    <cacheHierarchy uniqueName="[Measures].[Product Pull OrderID]" caption="Product Pull OrderID" measure="1" displayFolder="" measureGroup="mMeasures" count="0"/>
    <cacheHierarchy uniqueName="[Measures].[Product Pull ProductID]" caption="Product Pull ProductID" measure="1" displayFolder="" measureGroup="mMeasures" count="0"/>
    <cacheHierarchy uniqueName="[Measures].[Product Pull Name]" caption="Product Pull Name" measure="1" displayFolder="" measureGroup="mMeasures" count="0"/>
    <cacheHierarchy uniqueName="[Measures].[Employees - Rank Sales]" caption="Employees - Rank Sales" measure="1" displayFolder="" measureGroup="mMeasures" count="0"/>
    <cacheHierarchy uniqueName="[Measures].[Employees - No. of Line Items]" caption="Employees - No. of Line Items" measure="1" displayFolder="" measureGroup="mMeasures" count="0"/>
    <cacheHierarchy uniqueName="[Measures].[Employees - % Total Line Items]" caption="Employees - % Total Line Items" measure="1" displayFolder="" measureGroup="mMeasures" count="0"/>
    <cacheHierarchy uniqueName="[Measures].[Selected Category Label]" caption="Selected Category Label" measure="1" displayFolder="" measureGroup="mMeasures" count="0"/>
    <cacheHierarchy uniqueName="[Measures].[Column Spacer]" caption="Column Spacer" measure="1" displayFolder="" measureGroup="mMeasures" count="0"/>
    <cacheHierarchy uniqueName="[Measures].[PT LineItem - Pull Employee Name]" caption="PT LineItem - Pull Employee Name" measure="1" displayFolder="" measureGroup="mMeasures" count="0"/>
    <cacheHierarchy uniqueName="[Measures].[PT LineItem - Pull OrderDate]" caption="PT LineItem - Pull OrderDate" measure="1" displayFolder="" measureGroup="mMeasures" count="0"/>
    <cacheHierarchy uniqueName="[Measures].[PT LineItem - Pull OrderID]" caption="PT LineItem - Pull OrderID" measure="1" displayFolder="" measureGroup="mMeasures" count="0"/>
    <cacheHierarchy uniqueName="[Measures].[PT LineItem - Pull ProductID]" caption="PT LineItem - Pull ProductID" measure="1" displayFolder="" measureGroup="mMeasures" count="0"/>
    <cacheHierarchy uniqueName="[Measures].[PT LineItem - Pull Quantity]" caption="PT LineItem - Pull Quantity" measure="1" displayFolder="" measureGroup="mMeasures" count="0"/>
    <cacheHierarchy uniqueName="[Measures].[PT LineItem - Pull ProductName]" caption="PT LineItem - Pull ProductName" measure="1" displayFolder="" measureGroup="mMeasures" count="0"/>
    <cacheHierarchy uniqueName="[Measures].[PT LineItem - Pull Total Sales]" caption="PT LineItem - Pull Total Sales" measure="1" displayFolder="" measureGroup="mMeasures" count="0"/>
    <cacheHierarchy uniqueName="[Measures].[PT LineItem - Pull % Total Sales]" caption="PT LineItem - Pull % Total Sales" measure="1" displayFolder="" measureGroup="mMeasures" count="0"/>
    <cacheHierarchy uniqueName="[Measures].[PT LineItem - Column Spacer]" caption="PT LineItem - Column Spacer" measure="1" displayFolder="" measureGroup="mMeasures" count="0"/>
    <cacheHierarchy uniqueName="[Measures].[PT Products - Rank]" caption="PT Products - Rank" measure="1" displayFolder="" measureGroup="mMeasures" count="0"/>
    <cacheHierarchy uniqueName="[Measures].[PT Products - Total Sales]" caption="PT Products - Total Sales" measure="1" displayFolder="" measureGroup="mMeasures" count="0"/>
    <cacheHierarchy uniqueName="[Measures].[Selected Category]" caption="Selected Category" measure="1" displayFolder="" measureGroup="mMeasures" count="0"/>
    <cacheHierarchy uniqueName="[Measures].[Selected Product]" caption="Selected Product" measure="1" displayFolder="" measureGroup="mMeasures" count="0"/>
    <cacheHierarchy uniqueName="[Measures].[Employees - Age]" caption="Employees - Age" measure="1" displayFolder="" measureGroup="mMeasures" count="0"/>
    <cacheHierarchy uniqueName="[Measures].[Employees - ID]" caption="Employees - ID" measure="1" displayFolder="" measureGroup="mMeasures" count="0"/>
    <cacheHierarchy uniqueName="[Measures].[Running Total Sales]" caption="Running Total Sales" measure="1" displayFolder="" measureGroup="mMeasures" count="0"/>
    <cacheHierarchy uniqueName="[Measures].[Employees - % of Orders]" caption="Employees - % of Orders" measure="1" displayFolder="" measureGroup="mMeasures" count="0"/>
    <cacheHierarchy uniqueName="[Measures].[__XL_Count Customers]" caption="__XL_Count Customers" measure="1" displayFolder="" measureGroup="Customers" count="0" hidden="1"/>
    <cacheHierarchy uniqueName="[Measures].[__XL_Count Categories]" caption="__XL_Count Categories" measure="1" displayFolder="" measureGroup="Categories" count="0" hidden="1"/>
    <cacheHierarchy uniqueName="[Measures].[__XL_Count OrderDetails]" caption="__XL_Count OrderDetails" measure="1" displayFolder="" measureGroup="OrderDetails" count="0" hidden="1"/>
    <cacheHierarchy uniqueName="[Measures].[__XL_Count Orders]" caption="__XL_Count Orders" measure="1" displayFolder="" measureGroup="Orders" count="0" hidden="1"/>
    <cacheHierarchy uniqueName="[Measures].[__XL_Count Products]" caption="__XL_Count Products" measure="1" displayFolder="" measureGroup="Products" count="0" hidden="1"/>
    <cacheHierarchy uniqueName="[Measures].[__XL_Count Shippers]" caption="__XL_Count Shippers" measure="1" displayFolder="" measureGroup="Shippers" count="0" hidden="1"/>
    <cacheHierarchy uniqueName="[Measures].[__XL_Count Suppliers]" caption="__XL_Count Suppliers" measure="1" displayFolder="" measureGroup="Suppliers" count="0" hidden="1"/>
    <cacheHierarchy uniqueName="[Measures].[__XL_Count Employees]" caption="__XL_Count Employees" measure="1" displayFolder="" measureGroup="Employees" count="0" hidden="1"/>
    <cacheHierarchy uniqueName="[Measures].[__XL_Count mMeasures]" caption="__XL_Count mMeasures" measure="1" displayFolder="" measureGroup="mMeasures" count="0" hidden="1"/>
    <cacheHierarchy uniqueName="[Measures].[__XL_Count dDate]" caption="__XL_Count dDate" measure="1" displayFolder="" measureGroup="dDate" count="0" hidden="1"/>
    <cacheHierarchy uniqueName="[Measures].[__No measures defined]" caption="__No measures defined" measure="1" displayFolder="" count="0" hidden="1"/>
  </cacheHierarchies>
  <kpis count="0"/>
  <dimensions count="11">
    <dimension name="Categories" uniqueName="[Categories]" caption="Categories"/>
    <dimension name="Customers" uniqueName="[Customers]" caption="Customers"/>
    <dimension name="dDate" uniqueName="[dDate]" caption="dDate"/>
    <dimension name="Employees" uniqueName="[Employees]" caption="Employees"/>
    <dimension measure="1" name="Measures" uniqueName="[Measures]" caption="Measures"/>
    <dimension name="mMeasures" uniqueName="[mMeasures]" caption="mMeasures"/>
    <dimension name="OrderDetails" uniqueName="[OrderDetails]" caption="OrderDetails"/>
    <dimension name="Orders" uniqueName="[Orders]" caption="Orders"/>
    <dimension name="Products" uniqueName="[Products]" caption="Products"/>
    <dimension name="Shippers" uniqueName="[Shippers]" caption="Shippers"/>
    <dimension name="Suppliers" uniqueName="[Suppliers]" caption="Suppliers"/>
  </dimensions>
  <measureGroups count="10">
    <measureGroup name="Categories" caption="Categories"/>
    <measureGroup name="Customers" caption="Customers"/>
    <measureGroup name="dDate" caption="dDate"/>
    <measureGroup name="Employees" caption="Employees"/>
    <measureGroup name="mMeasures" caption="mMeasures"/>
    <measureGroup name="OrderDetails" caption="OrderDetails"/>
    <measureGroup name="Orders" caption="Orders"/>
    <measureGroup name="Products" caption="Products"/>
    <measureGroup name="Shippers" caption="Shippers"/>
    <measureGroup name="Suppliers" caption="Suppliers"/>
  </measureGroups>
  <maps count="24">
    <map measureGroup="0" dimension="0"/>
    <map measureGroup="1" dimension="1"/>
    <map measureGroup="2" dimension="2"/>
    <map measureGroup="3" dimension="3"/>
    <map measureGroup="4" dimension="5"/>
    <map measureGroup="5" dimension="0"/>
    <map measureGroup="5" dimension="1"/>
    <map measureGroup="5" dimension="2"/>
    <map measureGroup="5" dimension="3"/>
    <map measureGroup="5" dimension="6"/>
    <map measureGroup="5" dimension="7"/>
    <map measureGroup="5" dimension="8"/>
    <map measureGroup="5" dimension="9"/>
    <map measureGroup="5" dimension="10"/>
    <map measureGroup="6" dimension="1"/>
    <map measureGroup="6" dimension="2"/>
    <map measureGroup="6" dimension="3"/>
    <map measureGroup="6" dimension="7"/>
    <map measureGroup="6" dimension="9"/>
    <map measureGroup="7" dimension="0"/>
    <map measureGroup="7" dimension="8"/>
    <map measureGroup="7" dimension="10"/>
    <map measureGroup="8" dimension="9"/>
    <map measureGroup="9" dimension="1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635.767967129628" backgroundQuery="1" createdVersion="6" refreshedVersion="6" minRefreshableVersion="3" recordCount="0" supportSubquery="1" supportAdvancedDrill="1" xr:uid="{97E493F7-F9B8-4A0D-86B6-42406EC05777}">
  <cacheSource type="external" connectionId="9"/>
  <cacheFields count="6">
    <cacheField name="[Categories].[CategoryName].[CategoryName]" caption="CategoryName" numFmtId="0" hierarchy="1" level="1">
      <sharedItems count="8">
        <s v="Beverages"/>
        <s v="Condiments"/>
        <s v="Confections"/>
        <s v="Dairy Products"/>
        <s v="Grains/Cereals"/>
        <s v="Meat/Poultry"/>
        <s v="Produce"/>
        <s v="Seafood"/>
      </sharedItems>
      <extLst>
        <ext xmlns:x15="http://schemas.microsoft.com/office/spreadsheetml/2010/11/main" uri="{4F2E5C28-24EA-4eb8-9CBF-B6C8F9C3D259}">
          <x15:cachedUniqueNames>
            <x15:cachedUniqueName index="0" name="[Categories].[CategoryName].&amp;[Beverages]"/>
            <x15:cachedUniqueName index="1" name="[Categories].[CategoryName].&amp;[Condiments]"/>
            <x15:cachedUniqueName index="2" name="[Categories].[CategoryName].&amp;[Confections]"/>
            <x15:cachedUniqueName index="3" name="[Categories].[CategoryName].&amp;[Dairy Products]"/>
            <x15:cachedUniqueName index="4" name="[Categories].[CategoryName].&amp;[Grains/Cereals]"/>
            <x15:cachedUniqueName index="5" name="[Categories].[CategoryName].&amp;[Meat/Poultry]"/>
            <x15:cachedUniqueName index="6" name="[Categories].[CategoryName].&amp;[Produce]"/>
            <x15:cachedUniqueName index="7" name="[Categories].[CategoryName].&amp;[Seafood]"/>
          </x15:cachedUniqueNames>
        </ext>
      </extLst>
    </cacheField>
    <cacheField name="[Measures].[Categories - No. of Products]" caption="Categories - No. of Products" numFmtId="0" hierarchy="61" level="32767"/>
    <cacheField name="[Measures].[Categories - Line Items Count]" caption="Categories - Line Items Count" numFmtId="0" hierarchy="63" level="32767"/>
    <cacheField name="[Measures].[Categories - Total Sales]" caption="Categories - Total Sales" numFmtId="0" hierarchy="65" level="32767"/>
    <cacheField name="[Measures].[Categories - Average Sales]" caption="Categories - Average Sales" numFmtId="0" hierarchy="66" level="32767"/>
    <cacheField name="[Measures].[Categories % Total Sales]" caption="Categories % Total Sales" numFmtId="0" hierarchy="67" level="32767"/>
  </cacheFields>
  <cacheHierarchies count="108">
    <cacheHierarchy uniqueName="[Categories].[CategoryID]" caption="CategoryID" attribute="1" defaultMemberUniqueName="[Categories].[CategoryID].[All]" allUniqueName="[Categories].[CategoryID].[All]" dimensionUniqueName="[Categories]" displayFolder="" count="0" memberValueDatatype="20" unbalanced="0"/>
    <cacheHierarchy uniqueName="[Categories].[CategoryName]" caption="CategoryName" attribute="1" defaultMemberUniqueName="[Categories].[CategoryName].[All]" allUniqueName="[Categories].[CategoryName].[All]" dimensionUniqueName="[Categories]" displayFolder="" count="2" memberValueDatatype="130" unbalanced="0">
      <fieldsUsage count="2">
        <fieldUsage x="-1"/>
        <fieldUsage x="0"/>
      </fieldsUsage>
    </cacheHierarchy>
    <cacheHierarchy uniqueName="[Categories].[Description]" caption="Description" attribute="1" defaultMemberUniqueName="[Categories].[Description].[All]" allUniqueName="[Categories].[Description].[All]" dimensionUniqueName="[Categories]" displayFolder="" count="0" memberValueDatatype="130" unbalanced="0"/>
    <cacheHierarchy uniqueName="[Customers].[CustomerID]" caption="CustomerID" attribute="1" defaultMemberUniqueName="[Customers].[CustomerID].[All]" allUniqueName="[Customers].[CustomerID].[All]" dimensionUniqueName="[Customers]" displayFolder="" count="0" memberValueDatatype="20" unbalanced="0"/>
    <cacheHierarchy uniqueName="[Customers].[CustomerName]" caption="CustomerName" attribute="1" defaultMemberUniqueName="[Customers].[CustomerName].[All]" allUniqueName="[Customers].[CustomerName].[All]" dimensionUniqueName="[Customers]" displayFolder="" count="0" memberValueDatatype="130" unbalanced="0"/>
    <cacheHierarchy uniqueName="[Customers].[ContactName]" caption="ContactName" attribute="1" defaultMemberUniqueName="[Customers].[ContactName].[All]" allUniqueName="[Customers].[ContactName].[All]" dimensionUniqueName="[Customers]" displayFolder="" count="0" memberValueDatatype="130" unbalanced="0"/>
    <cacheHierarchy uniqueName="[Customers].[Address]" caption="Address" attribute="1" defaultMemberUniqueName="[Customers].[Address].[All]" allUniqueName="[Customers].[Address].[All]" dimensionUniqueName="[Customers]" displayFolder="" count="0" memberValueDatatype="130" unbalanced="0"/>
    <cacheHierarchy uniqueName="[Customers].[City]" caption="City" attribute="1" defaultMemberUniqueName="[Customers].[City].[All]" allUniqueName="[Customers].[City].[All]" dimensionUniqueName="[Customers]" displayFolder="" count="0" memberValueDatatype="130" unbalanced="0"/>
    <cacheHierarchy uniqueName="[Customers].[PostalCode]" caption="PostalCode" attribute="1" defaultMemberUniqueName="[Customers].[PostalCode].[All]" allUniqueName="[Customers].[PostalCode].[All]" dimensionUniqueName="[Customers]" displayFolder="" count="0" memberValueDatatype="130" unbalanced="0"/>
    <cacheHierarchy uniqueName="[Customers].[Country]" caption="Country" attribute="1" defaultMemberUniqueName="[Customers].[Country].[All]" allUniqueName="[Customers].[Country].[All]" dimensionUniqueName="[Customers]" displayFolder="" count="0" memberValueDatatype="13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0" memberValueDatatype="20" unbalanced="0"/>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caption="Day of Week" attribute="1" defaultMemberUniqueName="[dDate].[Day of Week].[All]" allUniqueName="[dDate].[Day of Week].[All]" dimensionUniqueName="[dDate]" displayFolder="" count="0" memberValueDatatype="20" unbalanced="0"/>
    <cacheHierarchy uniqueName="[dDate].[Day Name]" caption="Day Name" attribute="1" defaultMemberUniqueName="[dDate].[Day Name].[All]" allUniqueName="[dDate].[Day Name].[All]" dimensionUniqueName="[dDate]" displayFolder="" count="0" memberValueDatatype="130" unbalanced="0"/>
    <cacheHierarchy uniqueName="[dDate].[MMM-YYYY Number]" caption="MMM-YYYY Number" attribute="1" defaultMemberUniqueName="[dDate].[MMM-YYYY Number].[All]" allUniqueName="[dDate].[MMM-YYYY Number].[All]" dimensionUniqueName="[dDate]" displayFolder="" count="0" memberValueDatatype="20" unbalanced="0"/>
    <cacheHierarchy uniqueName="[dDate].[Quarter]" caption="Quarter" attribute="1" defaultMemberUniqueName="[dDate].[Quarter].[All]" allUniqueName="[dDate].[Quarter].[All]" dimensionUniqueName="[dDate]" displayFolder="" count="0" memberValueDatatype="20" unbalanced="0"/>
    <cacheHierarchy uniqueName="[dDate].[Quarter Helper]" caption="Quarter Helper" attribute="1" defaultMemberUniqueName="[dDate].[Quarter Helper].[All]" allUniqueName="[dDate].[Quarter Helper].[All]" dimensionUniqueName="[dDate]" displayFolder="" count="0" memberValueDatatype="20" unbalanced="0"/>
    <cacheHierarchy uniqueName="[Employees].[EmployeeID]" caption="EmployeeID" attribute="1" defaultMemberUniqueName="[Employees].[EmployeeID].[All]" allUniqueName="[Employees].[EmployeeID].[All]" dimensionUniqueName="[Employees]" displayFolder="" count="0" memberValueDatatype="20" unbalanced="0"/>
    <cacheHierarchy uniqueName="[Employees].[LastName]" caption="LastName" attribute="1" defaultMemberUniqueName="[Employees].[LastName].[All]" allUniqueName="[Employees].[LastName].[All]" dimensionUniqueName="[Employees]" displayFolder="" count="0" memberValueDatatype="130" unbalanced="0"/>
    <cacheHierarchy uniqueName="[Employees].[FirstName]" caption="FirstName" attribute="1" defaultMemberUniqueName="[Employees].[FirstName].[All]" allUniqueName="[Employees].[FirstName].[All]" dimensionUniqueName="[Employees]" displayFolder="" count="0" memberValueDatatype="130" unbalanced="0"/>
    <cacheHierarchy uniqueName="[Employees].[BirthDate]" caption="BirthDate" attribute="1" defaultMemberUniqueName="[Employees].[BirthDate].[All]" allUniqueName="[Employees].[BirthDate].[All]" dimensionUniqueName="[Employees]" displayFolder="" count="0" memberValueDatatype="130" unbalanced="0"/>
    <cacheHierarchy uniqueName="[Employees].[Photo]" caption="Photo" attribute="1" defaultMemberUniqueName="[Employees].[Photo].[All]" allUniqueName="[Employees].[Photo].[All]" dimensionUniqueName="[Employees]" displayFolder="" count="0" memberValueDatatype="130" unbalanced="0"/>
    <cacheHierarchy uniqueName="[Employees].[Notes]" caption="Notes" attribute="1" defaultMemberUniqueName="[Employees].[Notes].[All]" allUniqueName="[Employees].[Notes].[All]" dimensionUniqueName="[Employees]" displayFolder="" count="0" memberValueDatatype="130" unbalanced="0"/>
    <cacheHierarchy uniqueName="[Employees].[NameLabel]" caption="NameLabel" attribute="1" defaultMemberUniqueName="[Employees].[NameLabel].[All]" allUniqueName="[Employees].[NameLabel].[All]" dimensionUniqueName="[Employees]" displayFolder="" count="0" memberValueDatatype="130" unbalanced="0"/>
    <cacheHierarchy uniqueName="[mMeasures].[Measures]" caption="Measures" attribute="1" defaultMemberUniqueName="[mMeasures].[Measures].[All]" allUniqueName="[mMeasures].[Measures].[All]" dimensionUniqueName="[mMeasures]" displayFolder="" count="0" memberValueDatatype="130" unbalanced="0"/>
    <cacheHierarchy uniqueName="[OrderDetails].[OrderDetailID]" caption="OrderDetailID" attribute="1" defaultMemberUniqueName="[OrderDetails].[OrderDetailID].[All]" allUniqueName="[OrderDetails].[OrderDetailID].[All]" dimensionUniqueName="[OrderDetails]" displayFolder="" count="0" memberValueDatatype="20" unbalanced="0"/>
    <cacheHierarchy uniqueName="[OrderDetails].[OrderID]" caption="OrderID" attribute="1" defaultMemberUniqueName="[OrderDetails].[OrderID].[All]" allUniqueName="[OrderDetails].[OrderID].[All]" dimensionUniqueName="[OrderDetails]" displayFolder="" count="0" memberValueDatatype="20" unbalanced="0"/>
    <cacheHierarchy uniqueName="[OrderDetails].[ProductID]" caption="ProductID" attribute="1" defaultMemberUniqueName="[OrderDetails].[ProductID].[All]" allUniqueName="[OrderDetails].[ProductID].[All]" dimensionUniqueName="[OrderDetails]" displayFolder="" count="0" memberValueDatatype="20" unbalanced="0"/>
    <cacheHierarchy uniqueName="[OrderDetails].[Quantity]" caption="Quantity" attribute="1" defaultMemberUniqueName="[OrderDetails].[Quantity].[All]" allUniqueName="[OrderDetails].[Quantity].[All]" dimensionUniqueName="[OrderDetails]" displayFolder="" count="0" memberValueDatatype="20" unbalanced="0"/>
    <cacheHierarchy uniqueName="[Orders].[OrderID]" caption="OrderID" attribute="1" defaultMemberUniqueName="[Orders].[OrderID].[All]" allUniqueName="[Orders].[OrderID].[All]" dimensionUniqueName="[Orders]" displayFolder="" count="0" memberValueDatatype="20" unbalanced="0"/>
    <cacheHierarchy uniqueName="[Orders].[CustomerID]" caption="CustomerID" attribute="1" defaultMemberUniqueName="[Orders].[CustomerID].[All]" allUniqueName="[Orders].[CustomerID].[All]" dimensionUniqueName="[Orders]" displayFolder="" count="0" memberValueDatatype="20" unbalanced="0"/>
    <cacheHierarchy uniqueName="[Orders].[EmployeeID]" caption="EmployeeID" attribute="1" defaultMemberUniqueName="[Orders].[EmployeeID].[All]" allUniqueName="[Orders].[EmployeeID].[All]" dimensionUniqueName="[Orders]" displayFolder="" count="0" memberValueDatatype="20" unbalanced="0"/>
    <cacheHierarchy uniqueName="[Orders].[OrderDate]" caption="OrderDate" attribute="1" time="1" defaultMemberUniqueName="[Orders].[OrderDate].[All]" allUniqueName="[Orders].[OrderDate].[All]" dimensionUniqueName="[Orders]" displayFolder="" count="0" memberValueDatatype="7" unbalanced="0"/>
    <cacheHierarchy uniqueName="[Orders].[ShipperID]" caption="ShipperID" attribute="1" defaultMemberUniqueName="[Orders].[ShipperID].[All]" allUniqueName="[Orders].[ShipperID].[All]" dimensionUniqueName="[Orders]" displayFolder="" count="0" memberValueDatatype="20" unbalanced="0"/>
    <cacheHierarchy uniqueName="[Products].[ProductID]" caption="ProductID" attribute="1" defaultMemberUniqueName="[Products].[ProductID].[All]" allUniqueName="[Products].[ProductID].[All]" dimensionUniqueName="[Products]" displayFolder="" count="0" memberValueDatatype="20" unbalanced="0"/>
    <cacheHierarchy uniqueName="[Products].[ProductName]" caption="ProductName" attribute="1" defaultMemberUniqueName="[Products].[ProductName].[All]" allUniqueName="[Products].[ProductName].[All]" dimensionUniqueName="[Products]" displayFolder="" count="0" memberValueDatatype="130" unbalanced="0"/>
    <cacheHierarchy uniqueName="[Products].[SupplierID]" caption="SupplierID" attribute="1" defaultMemberUniqueName="[Products].[SupplierID].[All]" allUniqueName="[Products].[SupplierID].[All]" dimensionUniqueName="[Products]" displayFolder="" count="0" memberValueDatatype="20" unbalanced="0"/>
    <cacheHierarchy uniqueName="[Products].[CategoryID]" caption="CategoryID" attribute="1" defaultMemberUniqueName="[Products].[CategoryID].[All]" allUniqueName="[Products].[CategoryID].[All]" dimensionUniqueName="[Products]" displayFolder="" count="0" memberValueDatatype="20" unbalanced="0"/>
    <cacheHierarchy uniqueName="[Products].[Unit]" caption="Unit" attribute="1" defaultMemberUniqueName="[Products].[Unit].[All]" allUniqueName="[Products].[Unit].[All]" dimensionUniqueName="[Products]" displayFolder="" count="0" memberValueDatatype="130" unbalanced="0"/>
    <cacheHierarchy uniqueName="[Products].[Price]" caption="Price" attribute="1" defaultMemberUniqueName="[Products].[Price].[All]" allUniqueName="[Products].[Price].[All]" dimensionUniqueName="[Products]" displayFolder="" count="0" memberValueDatatype="5" unbalanced="0"/>
    <cacheHierarchy uniqueName="[Shippers].[ShipperID]" caption="ShipperID" attribute="1" defaultMemberUniqueName="[Shippers].[ShipperID].[All]" allUniqueName="[Shippers].[ShipperID].[All]" dimensionUniqueName="[Shippers]" displayFolder="" count="0" memberValueDatatype="20" unbalanced="0"/>
    <cacheHierarchy uniqueName="[Shippers].[ShipperName]" caption="ShipperName" attribute="1" defaultMemberUniqueName="[Shippers].[ShipperName].[All]" allUniqueName="[Shippers].[ShipperName].[All]" dimensionUniqueName="[Shippers]" displayFolder="" count="0" memberValueDatatype="130" unbalanced="0"/>
    <cacheHierarchy uniqueName="[Shippers].[Phone]" caption="Phone" attribute="1" defaultMemberUniqueName="[Shippers].[Phone].[All]" allUniqueName="[Shippers].[Phone].[All]" dimensionUniqueName="[Shippers]" displayFolder="" count="0" memberValueDatatype="130" unbalanced="0"/>
    <cacheHierarchy uniqueName="[Suppliers].[SupplierID]" caption="SupplierID" attribute="1" defaultMemberUniqueName="[Suppliers].[SupplierID].[All]" allUniqueName="[Suppliers].[SupplierID].[All]" dimensionUniqueName="[Suppliers]" displayFolder="" count="0" memberValueDatatype="20" unbalanced="0"/>
    <cacheHierarchy uniqueName="[Suppliers].[SupplierName]" caption="SupplierName" attribute="1" defaultMemberUniqueName="[Suppliers].[SupplierName].[All]" allUniqueName="[Suppliers].[SupplierName].[All]" dimensionUniqueName="[Suppliers]" displayFolder="" count="0" memberValueDatatype="130" unbalanced="0"/>
    <cacheHierarchy uniqueName="[Suppliers].[ContactName]" caption="ContactName" attribute="1" defaultMemberUniqueName="[Suppliers].[ContactName].[All]" allUniqueName="[Suppliers].[ContactName].[All]" dimensionUniqueName="[Suppliers]" displayFolder="" count="0" memberValueDatatype="130" unbalanced="0"/>
    <cacheHierarchy uniqueName="[Suppliers].[Address]" caption="Address" attribute="1" defaultMemberUniqueName="[Suppliers].[Address].[All]" allUniqueName="[Suppliers].[Address].[All]" dimensionUniqueName="[Suppliers]" displayFolder="" count="0" memberValueDatatype="130" unbalanced="0"/>
    <cacheHierarchy uniqueName="[Suppliers].[City]" caption="City" attribute="1" defaultMemberUniqueName="[Suppliers].[City].[All]" allUniqueName="[Suppliers].[City].[All]" dimensionUniqueName="[Suppliers]" displayFolder="" count="0" memberValueDatatype="130" unbalanced="0"/>
    <cacheHierarchy uniqueName="[Suppliers].[PostalCode]" caption="PostalCode" attribute="1" defaultMemberUniqueName="[Suppliers].[PostalCode].[All]" allUniqueName="[Suppliers].[PostalCode].[All]" dimensionUniqueName="[Suppliers]" displayFolder="" count="0" memberValueDatatype="130" unbalanced="0"/>
    <cacheHierarchy uniqueName="[Suppliers].[Country]" caption="Country" attribute="1" defaultMemberUniqueName="[Suppliers].[Country].[All]" allUniqueName="[Suppliers].[Country].[All]" dimensionUniqueName="[Suppliers]" displayFolder="" count="0" memberValueDatatype="130" unbalanced="0"/>
    <cacheHierarchy uniqueName="[Suppliers].[Phone]" caption="Phone" attribute="1" defaultMemberUniqueName="[Suppliers].[Phone].[All]" allUniqueName="[Suppliers].[Phone].[All]" dimensionUniqueName="[Suppliers]" displayFolder="" count="0" memberValueDatatype="130" unbalanced="0"/>
    <cacheHierarchy uniqueName="[Measures].[SUMX Total Sales]" caption="SUMX Total Sales" measure="1" displayFolder="" measureGroup="mMeasures" count="0"/>
    <cacheHierarchy uniqueName="[Measures].[Employees - No. of Orders]" caption="Employees - No. of Orders" measure="1" displayFolder="" measureGroup="mMeasures" count="0"/>
    <cacheHierarchy uniqueName="[Measures].[Employees - No of Customers Served]" caption="Employees - No of Customers Served" measure="1" displayFolder="" measureGroup="mMeasures" count="0"/>
    <cacheHierarchy uniqueName="[Measures].[Employees - Customers Names]" caption="Employees - Customers Names" measure="1" displayFolder="" measureGroup="mMeasures" count="0"/>
    <cacheHierarchy uniqueName="[Measures].[Employees - Total Sales]" caption="Employees - Total Sales" measure="1" displayFolder="" measureGroup="mMeasures" count="0"/>
    <cacheHierarchy uniqueName="[Measures].[Employees - Average Sales]" caption="Employees - Average Sales" measure="1" displayFolder="" measureGroup="mMeasures" count="0"/>
    <cacheHierarchy uniqueName="[Measures].[Employees - % Total Sales]" caption="Employees - % Total Sales" measure="1" displayFolder="" measureGroup="mMeasures" count="0"/>
    <cacheHierarchy uniqueName="[Measures].[Categories - No. of Products]" caption="Categories - No. of Products" measure="1" displayFolder="" measureGroup="mMeasures" count="0" oneField="1">
      <fieldsUsage count="1">
        <fieldUsage x="1"/>
      </fieldsUsage>
    </cacheHierarchy>
    <cacheHierarchy uniqueName="[Measures].[Categories - No. of Orders]" caption="Categories - No. of Orders" measure="1" displayFolder="" measureGroup="mMeasures" count="0"/>
    <cacheHierarchy uniqueName="[Measures].[Categories - Line Items Count]" caption="Categories - Line Items Count" measure="1" displayFolder="" measureGroup="mMeasures" count="0" oneField="1">
      <fieldsUsage count="1">
        <fieldUsage x="2"/>
      </fieldsUsage>
    </cacheHierarchy>
    <cacheHierarchy uniqueName="[Measures].[Average Sales]" caption="Average Sales" measure="1" displayFolder="" measureGroup="mMeasures" count="0"/>
    <cacheHierarchy uniqueName="[Measures].[Categories - Total Sales]" caption="Categories - Total Sales" measure="1" displayFolder="" measureGroup="mMeasures" count="0" oneField="1">
      <fieldsUsage count="1">
        <fieldUsage x="3"/>
      </fieldsUsage>
    </cacheHierarchy>
    <cacheHierarchy uniqueName="[Measures].[Categories - Average Sales]" caption="Categories - Average Sales" measure="1" displayFolder="" measureGroup="mMeasures" count="0" oneField="1">
      <fieldsUsage count="1">
        <fieldUsage x="4"/>
      </fieldsUsage>
    </cacheHierarchy>
    <cacheHierarchy uniqueName="[Measures].[Categories % Total Sales]" caption="Categories % Total Sales" measure="1" displayFolder="" measureGroup="mMeasures" count="0" oneField="1">
      <fieldsUsage count="1">
        <fieldUsage x="5"/>
      </fieldsUsage>
    </cacheHierarchy>
    <cacheHierarchy uniqueName="[Measures].[Product QTY]" caption="Product QTY" measure="1" displayFolder="" measureGroup="mMeasures" count="0"/>
    <cacheHierarchy uniqueName="[Measures].[Product Pull Date]" caption="Product Pull Date" measure="1" displayFolder="" measureGroup="mMeasures" count="0"/>
    <cacheHierarchy uniqueName="[Measures].[Product Pull OrderID]" caption="Product Pull OrderID" measure="1" displayFolder="" measureGroup="mMeasures" count="0"/>
    <cacheHierarchy uniqueName="[Measures].[Product Pull ProductID]" caption="Product Pull ProductID" measure="1" displayFolder="" measureGroup="mMeasures" count="0"/>
    <cacheHierarchy uniqueName="[Measures].[Product Pull Name]" caption="Product Pull Name" measure="1" displayFolder="" measureGroup="mMeasures" count="0"/>
    <cacheHierarchy uniqueName="[Measures].[Employees - Rank Sales]" caption="Employees - Rank Sales" measure="1" displayFolder="" measureGroup="mMeasures" count="0"/>
    <cacheHierarchy uniqueName="[Measures].[Employees - No. of Line Items]" caption="Employees - No. of Line Items" measure="1" displayFolder="" measureGroup="mMeasures" count="0"/>
    <cacheHierarchy uniqueName="[Measures].[Employees - % Total Line Items]" caption="Employees - % Total Line Items" measure="1" displayFolder="" measureGroup="mMeasures" count="0"/>
    <cacheHierarchy uniqueName="[Measures].[Selected Category Label]" caption="Selected Category Label" measure="1" displayFolder="" measureGroup="mMeasures" count="0"/>
    <cacheHierarchy uniqueName="[Measures].[Column Spacer]" caption="Column Spacer" measure="1" displayFolder="" measureGroup="mMeasures" count="0"/>
    <cacheHierarchy uniqueName="[Measures].[PT LineItem - Pull Employee Name]" caption="PT LineItem - Pull Employee Name" measure="1" displayFolder="" measureGroup="mMeasures" count="0"/>
    <cacheHierarchy uniqueName="[Measures].[PT LineItem - Pull OrderDate]" caption="PT LineItem - Pull OrderDate" measure="1" displayFolder="" measureGroup="mMeasures" count="0"/>
    <cacheHierarchy uniqueName="[Measures].[PT LineItem - Pull OrderID]" caption="PT LineItem - Pull OrderID" measure="1" displayFolder="" measureGroup="mMeasures" count="0"/>
    <cacheHierarchy uniqueName="[Measures].[PT LineItem - Pull ProductID]" caption="PT LineItem - Pull ProductID" measure="1" displayFolder="" measureGroup="mMeasures" count="0"/>
    <cacheHierarchy uniqueName="[Measures].[PT LineItem - Pull Quantity]" caption="PT LineItem - Pull Quantity" measure="1" displayFolder="" measureGroup="mMeasures" count="0"/>
    <cacheHierarchy uniqueName="[Measures].[PT LineItem - Pull ProductName]" caption="PT LineItem - Pull ProductName" measure="1" displayFolder="" measureGroup="mMeasures" count="0"/>
    <cacheHierarchy uniqueName="[Measures].[PT LineItem - Pull Total Sales]" caption="PT LineItem - Pull Total Sales" measure="1" displayFolder="" measureGroup="mMeasures" count="0"/>
    <cacheHierarchy uniqueName="[Measures].[PT LineItem - Pull % Total Sales]" caption="PT LineItem - Pull % Total Sales" measure="1" displayFolder="" measureGroup="mMeasures" count="0"/>
    <cacheHierarchy uniqueName="[Measures].[PT LineItem - Column Spacer]" caption="PT LineItem - Column Spacer" measure="1" displayFolder="" measureGroup="mMeasures" count="0"/>
    <cacheHierarchy uniqueName="[Measures].[PT Products - Rank]" caption="PT Products - Rank" measure="1" displayFolder="" measureGroup="mMeasures" count="0"/>
    <cacheHierarchy uniqueName="[Measures].[PT Products - Total Sales]" caption="PT Products - Total Sales" measure="1" displayFolder="" measureGroup="mMeasures" count="0"/>
    <cacheHierarchy uniqueName="[Measures].[Selected Category]" caption="Selected Category" measure="1" displayFolder="" measureGroup="mMeasures" count="0"/>
    <cacheHierarchy uniqueName="[Measures].[Selected Product]" caption="Selected Product" measure="1" displayFolder="" measureGroup="mMeasures" count="0"/>
    <cacheHierarchy uniqueName="[Measures].[Employees - Age]" caption="Employees - Age" measure="1" displayFolder="" measureGroup="mMeasures" count="0"/>
    <cacheHierarchy uniqueName="[Measures].[Employees - ID]" caption="Employees - ID" measure="1" displayFolder="" measureGroup="mMeasures" count="0"/>
    <cacheHierarchy uniqueName="[Measures].[Running Total Sales]" caption="Running Total Sales" measure="1" displayFolder="" measureGroup="mMeasures" count="0"/>
    <cacheHierarchy uniqueName="[Measures].[Employees - % of Orders]" caption="Employees - % of Orders" measure="1" displayFolder="" measureGroup="mMeasures" count="0"/>
    <cacheHierarchy uniqueName="[Measures].[__XL_Count Customers]" caption="__XL_Count Customers" measure="1" displayFolder="" measureGroup="Customers" count="0" hidden="1"/>
    <cacheHierarchy uniqueName="[Measures].[__XL_Count Categories]" caption="__XL_Count Categories" measure="1" displayFolder="" measureGroup="Categories" count="0" hidden="1"/>
    <cacheHierarchy uniqueName="[Measures].[__XL_Count OrderDetails]" caption="__XL_Count OrderDetails" measure="1" displayFolder="" measureGroup="OrderDetails" count="0" hidden="1"/>
    <cacheHierarchy uniqueName="[Measures].[__XL_Count Products]" caption="__XL_Count Products" measure="1" displayFolder="" measureGroup="Products" count="0" hidden="1"/>
    <cacheHierarchy uniqueName="[Measures].[__XL_Count Shippers]" caption="__XL_Count Shippers" measure="1" displayFolder="" measureGroup="Shippers" count="0" hidden="1"/>
    <cacheHierarchy uniqueName="[Measures].[__XL_Count Suppliers]" caption="__XL_Count Suppliers" measure="1" displayFolder="" measureGroup="Suppliers" count="0" hidden="1"/>
    <cacheHierarchy uniqueName="[Measures].[__XL_Count Employees]" caption="__XL_Count Employees" measure="1" displayFolder="" measureGroup="Employees" count="0" hidden="1"/>
    <cacheHierarchy uniqueName="[Measures].[__XL_Count mMeasures]" caption="__XL_Count mMeasures" measure="1" displayFolder="" measureGroup="mMeasures" count="0" hidden="1"/>
    <cacheHierarchy uniqueName="[Measures].[__XL_Count dDate]" caption="__XL_Count dDate" measure="1" displayFolder="" measureGroup="dDate" count="0" hidden="1"/>
    <cacheHierarchy uniqueName="[Measures].[__XL_Count Orders]" caption="__XL_Count Orders" measure="1" displayFolder="" measureGroup="Orders" count="0" hidden="1"/>
    <cacheHierarchy uniqueName="[Measures].[__No measures defined]" caption="__No measures defined" measure="1" displayFolder="" count="0" hidden="1"/>
    <cacheHierarchy uniqueName="[Measures].[Sum of EmployeeID]" caption="Sum of EmployeeID" measure="1" displayFolder="" measureGroup="Employees" count="0" hidden="1">
      <extLst>
        <ext xmlns:x15="http://schemas.microsoft.com/office/spreadsheetml/2010/11/main" uri="{B97F6D7D-B522-45F9-BDA1-12C45D357490}">
          <x15:cacheHierarchy aggregatedColumn="20"/>
        </ext>
      </extLst>
    </cacheHierarchy>
    <cacheHierarchy uniqueName="[Measures].[Sum of ProductID]" caption="Sum of ProductID" measure="1" displayFolder="" measureGroup="Products" count="0" hidden="1">
      <extLst>
        <ext xmlns:x15="http://schemas.microsoft.com/office/spreadsheetml/2010/11/main" uri="{B97F6D7D-B522-45F9-BDA1-12C45D357490}">
          <x15:cacheHierarchy aggregatedColumn="37"/>
        </ext>
      </extLst>
    </cacheHierarchy>
  </cacheHierarchies>
  <kpis count="0"/>
  <dimensions count="11">
    <dimension name="Categories" uniqueName="[Categories]" caption="Categories"/>
    <dimension name="Customers" uniqueName="[Customers]" caption="Customers"/>
    <dimension name="dDate" uniqueName="[dDate]" caption="dDate"/>
    <dimension name="Employees" uniqueName="[Employees]" caption="Employees"/>
    <dimension measure="1" name="Measures" uniqueName="[Measures]" caption="Measures"/>
    <dimension name="mMeasures" uniqueName="[mMeasures]" caption="mMeasures"/>
    <dimension name="OrderDetails" uniqueName="[OrderDetails]" caption="OrderDetails"/>
    <dimension name="Orders" uniqueName="[Orders]" caption="Orders"/>
    <dimension name="Products" uniqueName="[Products]" caption="Products"/>
    <dimension name="Shippers" uniqueName="[Shippers]" caption="Shippers"/>
    <dimension name="Suppliers" uniqueName="[Suppliers]" caption="Suppliers"/>
  </dimensions>
  <measureGroups count="10">
    <measureGroup name="Categories" caption="Categories"/>
    <measureGroup name="Customers" caption="Customers"/>
    <measureGroup name="dDate" caption="dDate"/>
    <measureGroup name="Employees" caption="Employees"/>
    <measureGroup name="mMeasures" caption="mMeasures"/>
    <measureGroup name="OrderDetails" caption="OrderDetails"/>
    <measureGroup name="Orders" caption="Orders"/>
    <measureGroup name="Products" caption="Products"/>
    <measureGroup name="Shippers" caption="Shippers"/>
    <measureGroup name="Suppliers" caption="Suppliers"/>
  </measureGroups>
  <maps count="24">
    <map measureGroup="0" dimension="0"/>
    <map measureGroup="1" dimension="1"/>
    <map measureGroup="2" dimension="2"/>
    <map measureGroup="3" dimension="3"/>
    <map measureGroup="4" dimension="5"/>
    <map measureGroup="5" dimension="0"/>
    <map measureGroup="5" dimension="1"/>
    <map measureGroup="5" dimension="2"/>
    <map measureGroup="5" dimension="3"/>
    <map measureGroup="5" dimension="6"/>
    <map measureGroup="5" dimension="7"/>
    <map measureGroup="5" dimension="8"/>
    <map measureGroup="5" dimension="9"/>
    <map measureGroup="5" dimension="10"/>
    <map measureGroup="6" dimension="1"/>
    <map measureGroup="6" dimension="2"/>
    <map measureGroup="6" dimension="3"/>
    <map measureGroup="6" dimension="7"/>
    <map measureGroup="6" dimension="9"/>
    <map measureGroup="7" dimension="0"/>
    <map measureGroup="7" dimension="8"/>
    <map measureGroup="7" dimension="10"/>
    <map measureGroup="8" dimension="9"/>
    <map measureGroup="9" dimension="1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invalid="1" saveData="0" refreshedBy="Computer" refreshedDate="44635.78408553241" backgroundQuery="1" createdVersion="3" refreshedVersion="6" minRefreshableVersion="3" recordCount="0" tupleCache="1" supportSubquery="1" supportAdvancedDrill="1" xr:uid="{75B60481-FEA4-4492-A8CD-A27F43A8BBE1}">
  <cacheSource type="external" connectionId="9"/>
  <cacheFields count="2">
    <cacheField name="[Measures].[MeasuresLevel]" caption="MeasuresLevel" numFmtId="0" hierarchy="27">
      <sharedItems count="3">
        <s v="[Measures].[Selected Category]" c="Selected Category"/>
        <s v="[Measures].[Selected Product]" c="Selected Product"/>
        <s v="[Measures].[Selected Category Label]" c="Selected Category Label"/>
      </sharedItems>
    </cacheField>
    <cacheField name="[Categories].[CategoryName].[CategoryName]" caption="CategoryName" numFmtId="0" hierarchy="1" level="1">
      <sharedItems count="4">
        <s v="[Categories].[CategoryName].&amp;[Beverages]" c="Beverages"/>
        <s v="[Categories].[CategoryName].&amp;[Produce]" c="Produce"/>
        <s v="[Categories].[CategoryName].&amp;[Grains/Cereals]" c="Grains/Cereals"/>
        <s v="[Categories].[CategoryName].&amp;[Confections]" c="Confections"/>
      </sharedItems>
    </cacheField>
  </cacheFields>
  <cacheHierarchies count="109">
    <cacheHierarchy uniqueName="[Categories].[CategoryID]" caption="CategoryID" attribute="1" defaultMemberUniqueName="[Categories].[CategoryID].[All]" allUniqueName="[Categories].[CategoryID].[All]" dimensionUniqueName="[Categories]" displayFolder="" count="2" memberValueDatatype="20" unbalanced="0"/>
    <cacheHierarchy uniqueName="[Categories].[CategoryName]" caption="CategoryName" attribute="1" defaultMemberUniqueName="[Categories].[CategoryName].[All]" allUniqueName="[Categories].[CategoryName].[All]" allCaption="All" dimensionUniqueName="[Categories]" displayFolder="" count="2" memberValueDatatype="130" unbalanced="0">
      <fieldsUsage count="2">
        <fieldUsage x="-1"/>
        <fieldUsage x="1"/>
      </fieldsUsage>
    </cacheHierarchy>
    <cacheHierarchy uniqueName="[Categories].[Description]" caption="Description" attribute="1" defaultMemberUniqueName="[Categories].[Description].[All]" allUniqueName="[Categories].[Description].[All]" dimensionUniqueName="[Categories]" displayFolder="" count="2" memberValueDatatype="130" unbalanced="0"/>
    <cacheHierarchy uniqueName="[Customers].[CustomerID]" caption="CustomerID" attribute="1" defaultMemberUniqueName="[Customers].[CustomerID].[All]" allUniqueName="[Customers].[CustomerID].[All]" dimensionUniqueName="[Customers]" displayFolder="" count="2" memberValueDatatype="20" unbalanced="0"/>
    <cacheHierarchy uniqueName="[Customers].[CustomerName]" caption="CustomerName" attribute="1" defaultMemberUniqueName="[Customers].[CustomerName].[All]" allUniqueName="[Customers].[CustomerName].[All]" dimensionUniqueName="[Customers]" displayFolder="" count="2" memberValueDatatype="130" unbalanced="0"/>
    <cacheHierarchy uniqueName="[Customers].[ContactName]" caption="ContactName" attribute="1" defaultMemberUniqueName="[Customers].[ContactName].[All]" allUniqueName="[Customers].[ContactName].[All]" dimensionUniqueName="[Customers]" displayFolder="" count="2" memberValueDatatype="130" unbalanced="0"/>
    <cacheHierarchy uniqueName="[Customers].[Address]" caption="Address" attribute="1" defaultMemberUniqueName="[Customers].[Address].[All]" allUniqueName="[Customers].[Address].[All]" dimensionUniqueName="[Customers]" displayFolder="" count="2" memberValueDatatype="130" unbalanced="0"/>
    <cacheHierarchy uniqueName="[Customers].[City]" caption="City" attribute="1" defaultMemberUniqueName="[Customers].[City].[All]" allUniqueName="[Customers].[City].[All]" dimensionUniqueName="[Customers]" displayFolder="" count="2" memberValueDatatype="130" unbalanced="0"/>
    <cacheHierarchy uniqueName="[Customers].[PostalCode]" caption="PostalCode" attribute="1" defaultMemberUniqueName="[Customers].[PostalCode].[All]" allUniqueName="[Customers].[PostalCode].[All]" dimensionUniqueName="[Customers]" displayFolder="" count="2" memberValueDatatype="130" unbalanced="0"/>
    <cacheHierarchy uniqueName="[Customers].[Country]" caption="Country" attribute="1" defaultMemberUniqueName="[Customers].[Country].[All]" allUniqueName="[Customers].[Country].[All]" dimensionUniqueName="[Customers]" displayFolder="" count="2" memberValueDatatype="130" unbalanced="0"/>
    <cacheHierarchy uniqueName="[dDate].[Date]" caption="Date" attribute="1" time="1" defaultMemberUniqueName="[dDate].[Date].[All]" allUniqueName="[dDate].[Date].[All]" dimensionUniqueName="[dDate]" displayFolder="" count="2" memberValueDatatype="7" unbalanced="0"/>
    <cacheHierarchy uniqueName="[dDate].[Year]" caption="Year" attribute="1" defaultMemberUniqueName="[dDate].[Year].[All]" allUniqueName="[dDate].[Year].[All]" dimensionUniqueName="[dDate]" displayFolder="" count="2" memberValueDatatype="20" unbalanced="0"/>
    <cacheHierarchy uniqueName="[dDate].[Month Number]" caption="Month Number" attribute="1" defaultMemberUniqueName="[dDate].[Month Number].[All]" allUniqueName="[dDate].[Month Number].[All]" dimensionUniqueName="[dDate]" displayFolder="" count="2" memberValueDatatype="20" unbalanced="0"/>
    <cacheHierarchy uniqueName="[dDate].[Month]" caption="Month" attribute="1" defaultMemberUniqueName="[dDate].[Month].[All]" allUniqueName="[dDate].[Month].[All]" dimensionUniqueName="[dDate]" displayFolder="" count="2" memberValueDatatype="130" unbalanced="0"/>
    <cacheHierarchy uniqueName="[dDate].[MMM-YYYY]" caption="MMM-YYYY" attribute="1" defaultMemberUniqueName="[dDate].[MMM-YYYY].[All]" allUniqueName="[dDate].[MMM-YYYY].[All]" dimensionUniqueName="[dDate]" displayFolder="" count="2" memberValueDatatype="130" unbalanced="0"/>
    <cacheHierarchy uniqueName="[dDate].[Day of Week]" caption="Day of Week" attribute="1" defaultMemberUniqueName="[dDate].[Day of Week].[All]" allUniqueName="[dDate].[Day of Week].[All]" dimensionUniqueName="[dDate]" displayFolder="" count="2" memberValueDatatype="20" unbalanced="0"/>
    <cacheHierarchy uniqueName="[dDate].[Day Name]" caption="Day Name" attribute="1" defaultMemberUniqueName="[dDate].[Day Name].[All]" allUniqueName="[dDate].[Day Name].[All]" dimensionUniqueName="[dDate]" displayFolder="" count="2" memberValueDatatype="130" unbalanced="0"/>
    <cacheHierarchy uniqueName="[dDate].[MMM-YYYY Number]" caption="MMM-YYYY Number" attribute="1" defaultMemberUniqueName="[dDate].[MMM-YYYY Number].[All]" allUniqueName="[dDate].[MMM-YYYY Number].[All]" dimensionUniqueName="[dDate]" displayFolder="" count="2" memberValueDatatype="20" unbalanced="0"/>
    <cacheHierarchy uniqueName="[dDate].[Quarter]" caption="Quarter" attribute="1" defaultMemberUniqueName="[dDate].[Quarter].[All]" allUniqueName="[dDate].[Quarter].[All]" dimensionUniqueName="[dDate]" displayFolder="" count="2" memberValueDatatype="20" unbalanced="0"/>
    <cacheHierarchy uniqueName="[dDate].[Quarter Helper]" caption="Quarter Helper" attribute="1" defaultMemberUniqueName="[dDate].[Quarter Helper].[All]" allUniqueName="[dDate].[Quarter Helper].[All]" dimensionUniqueName="[dDate]" displayFolder="" count="2" memberValueDatatype="20" unbalanced="0"/>
    <cacheHierarchy uniqueName="[Employees].[EmployeeID]" caption="EmployeeID" attribute="1" defaultMemberUniqueName="[Employees].[EmployeeID].[All]" allUniqueName="[Employees].[EmployeeID].[All]" dimensionUniqueName="[Employees]" displayFolder="" count="2" memberValueDatatype="20" unbalanced="0"/>
    <cacheHierarchy uniqueName="[Employees].[LastName]" caption="LastName" attribute="1" defaultMemberUniqueName="[Employees].[LastName].[All]" allUniqueName="[Employees].[LastName].[All]" dimensionUniqueName="[Employees]" displayFolder="" count="2" memberValueDatatype="130" unbalanced="0"/>
    <cacheHierarchy uniqueName="[Employees].[FirstName]" caption="FirstName" attribute="1" defaultMemberUniqueName="[Employees].[FirstName].[All]" allUniqueName="[Employees].[FirstName].[All]" dimensionUniqueName="[Employees]" displayFolder="" count="2" memberValueDatatype="130" unbalanced="0"/>
    <cacheHierarchy uniqueName="[Employees].[BirthDate]" caption="BirthDate" attribute="1" defaultMemberUniqueName="[Employees].[BirthDate].[All]" allUniqueName="[Employees].[BirthDate].[All]" dimensionUniqueName="[Employees]" displayFolder="" count="2" memberValueDatatype="130" unbalanced="0"/>
    <cacheHierarchy uniqueName="[Employees].[Photo]" caption="Photo" attribute="1" defaultMemberUniqueName="[Employees].[Photo].[All]" allUniqueName="[Employees].[Photo].[All]" dimensionUniqueName="[Employees]" displayFolder="" count="2" memberValueDatatype="130" unbalanced="0"/>
    <cacheHierarchy uniqueName="[Employees].[Notes]" caption="Notes" attribute="1" defaultMemberUniqueName="[Employees].[Notes].[All]" allUniqueName="[Employees].[Notes].[All]" dimensionUniqueName="[Employees]" displayFolder="" count="2" memberValueDatatype="130" unbalanced="0"/>
    <cacheHierarchy uniqueName="[Employees].[NameLabel]" caption="NameLabel" attribute="1" defaultMemberUniqueName="[Employees].[NameLabel].[All]" allUniqueName="[Employees].[NameLabel].[All]" dimensionUniqueName="[Employees]" displayFolder="" count="2" memberValueDatatype="130" unbalanced="0"/>
    <cacheHierarchy uniqueName="[Measures]" caption="Measures" attribute="1" keyAttribute="1" defaultMemberUniqueName="[Measures].[__No measures defined]" dimensionUniqueName="[Measures]" displayFolder="" measures="1" count="1" memberValueDatatype="130" unbalanced="0">
      <fieldsUsage count="1">
        <fieldUsage x="0"/>
      </fieldsUsage>
    </cacheHierarchy>
    <cacheHierarchy uniqueName="[mMeasures].[Measures]" caption="Measures" attribute="1" defaultMemberUniqueName="[mMeasures].[Measures].[All]" allUniqueName="[mMeasures].[Measures].[All]" dimensionUniqueName="[mMeasures]" displayFolder="" count="2" memberValueDatatype="130" unbalanced="0"/>
    <cacheHierarchy uniqueName="[OrderDetails].[OrderDetailID]" caption="OrderDetailID" attribute="1" defaultMemberUniqueName="[OrderDetails].[OrderDetailID].[All]" allUniqueName="[OrderDetails].[OrderDetailID].[All]" dimensionUniqueName="[OrderDetails]" displayFolder="" count="2" memberValueDatatype="20" unbalanced="0"/>
    <cacheHierarchy uniqueName="[OrderDetails].[OrderID]" caption="OrderID" attribute="1" defaultMemberUniqueName="[OrderDetails].[OrderID].[All]" allUniqueName="[OrderDetails].[OrderID].[All]" dimensionUniqueName="[OrderDetails]" displayFolder="" count="2" memberValueDatatype="20" unbalanced="0"/>
    <cacheHierarchy uniqueName="[OrderDetails].[ProductID]" caption="ProductID" attribute="1" defaultMemberUniqueName="[OrderDetails].[ProductID].[All]" allUniqueName="[OrderDetails].[ProductID].[All]" dimensionUniqueName="[OrderDetails]" displayFolder="" count="2" memberValueDatatype="20" unbalanced="0"/>
    <cacheHierarchy uniqueName="[OrderDetails].[Quantity]" caption="Quantity" attribute="1" defaultMemberUniqueName="[OrderDetails].[Quantity].[All]" allUniqueName="[OrderDetails].[Quantity].[All]" dimensionUniqueName="[OrderDetails]" displayFolder="" count="2" memberValueDatatype="20" unbalanced="0"/>
    <cacheHierarchy uniqueName="[Orders].[OrderID]" caption="OrderID" attribute="1" defaultMemberUniqueName="[Orders].[OrderID].[All]" allUniqueName="[Orders].[OrderID].[All]" dimensionUniqueName="[Orders]" displayFolder="" count="2" memberValueDatatype="20" unbalanced="0"/>
    <cacheHierarchy uniqueName="[Orders].[CustomerID]" caption="CustomerID" attribute="1" defaultMemberUniqueName="[Orders].[CustomerID].[All]" allUniqueName="[Orders].[CustomerID].[All]" dimensionUniqueName="[Orders]" displayFolder="" count="2" memberValueDatatype="20" unbalanced="0"/>
    <cacheHierarchy uniqueName="[Orders].[EmployeeID]" caption="EmployeeID" attribute="1" defaultMemberUniqueName="[Orders].[EmployeeID].[All]" allUniqueName="[Orders].[EmployeeID].[All]" dimensionUniqueName="[Orders]" displayFolder="" count="2" memberValueDatatype="20" unbalanced="0"/>
    <cacheHierarchy uniqueName="[Orders].[OrderDate]" caption="OrderDate" attribute="1" time="1" defaultMemberUniqueName="[Orders].[OrderDate].[All]" allUniqueName="[Orders].[OrderDate].[All]" dimensionUniqueName="[Orders]" displayFolder="" count="2" memberValueDatatype="7" unbalanced="0"/>
    <cacheHierarchy uniqueName="[Orders].[ShipperID]" caption="ShipperID" attribute="1" defaultMemberUniqueName="[Orders].[ShipperID].[All]" allUniqueName="[Orders].[ShipperID].[All]" dimensionUniqueName="[Orders]" displayFolder="" count="2" memberValueDatatype="20" unbalanced="0"/>
    <cacheHierarchy uniqueName="[Products].[ProductID]" caption="ProductID" attribute="1" defaultMemberUniqueName="[Products].[ProductID].[All]" allUniqueName="[Products].[ProductID].[All]" dimensionUniqueName="[Products]" displayFolder="" count="2" memberValueDatatype="20" unbalanced="0"/>
    <cacheHierarchy uniqueName="[Products].[ProductName]" caption="ProductName" attribute="1" defaultMemberUniqueName="[Products].[ProductName].[All]" allUniqueName="[Products].[ProductName].[All]" allCaption="All" dimensionUniqueName="[Products]" displayFolder="" count="2" memberValueDatatype="130" unbalanced="0"/>
    <cacheHierarchy uniqueName="[Products].[SupplierID]" caption="SupplierID" attribute="1" defaultMemberUniqueName="[Products].[SupplierID].[All]" allUniqueName="[Products].[SupplierID].[All]" dimensionUniqueName="[Products]" displayFolder="" count="2" memberValueDatatype="20" unbalanced="0"/>
    <cacheHierarchy uniqueName="[Products].[CategoryID]" caption="CategoryID" attribute="1" defaultMemberUniqueName="[Products].[CategoryID].[All]" allUniqueName="[Products].[CategoryID].[All]" dimensionUniqueName="[Products]" displayFolder="" count="2" memberValueDatatype="20" unbalanced="0"/>
    <cacheHierarchy uniqueName="[Products].[Unit]" caption="Unit" attribute="1" defaultMemberUniqueName="[Products].[Unit].[All]" allUniqueName="[Products].[Unit].[All]" dimensionUniqueName="[Products]" displayFolder="" count="2" memberValueDatatype="130" unbalanced="0"/>
    <cacheHierarchy uniqueName="[Products].[Price]" caption="Price" attribute="1" defaultMemberUniqueName="[Products].[Price].[All]" allUniqueName="[Products].[Price].[All]" dimensionUniqueName="[Products]" displayFolder="" count="2" memberValueDatatype="5" unbalanced="0"/>
    <cacheHierarchy uniqueName="[Shippers].[ShipperID]" caption="ShipperID" attribute="1" defaultMemberUniqueName="[Shippers].[ShipperID].[All]" allUniqueName="[Shippers].[ShipperID].[All]" dimensionUniqueName="[Shippers]" displayFolder="" count="2" memberValueDatatype="20" unbalanced="0"/>
    <cacheHierarchy uniqueName="[Shippers].[ShipperName]" caption="ShipperName" attribute="1" defaultMemberUniqueName="[Shippers].[ShipperName].[All]" allUniqueName="[Shippers].[ShipperName].[All]" dimensionUniqueName="[Shippers]" displayFolder="" count="2" memberValueDatatype="130" unbalanced="0"/>
    <cacheHierarchy uniqueName="[Shippers].[Phone]" caption="Phone" attribute="1" defaultMemberUniqueName="[Shippers].[Phone].[All]" allUniqueName="[Shippers].[Phone].[All]" dimensionUniqueName="[Shippers]" displayFolder="" count="2" memberValueDatatype="130" unbalanced="0"/>
    <cacheHierarchy uniqueName="[Suppliers].[SupplierID]" caption="SupplierID" attribute="1" defaultMemberUniqueName="[Suppliers].[SupplierID].[All]" allUniqueName="[Suppliers].[SupplierID].[All]" dimensionUniqueName="[Suppliers]" displayFolder="" count="2" memberValueDatatype="20" unbalanced="0"/>
    <cacheHierarchy uniqueName="[Suppliers].[SupplierName]" caption="SupplierName" attribute="1" defaultMemberUniqueName="[Suppliers].[SupplierName].[All]" allUniqueName="[Suppliers].[SupplierName].[All]" dimensionUniqueName="[Suppliers]" displayFolder="" count="2" memberValueDatatype="130" unbalanced="0"/>
    <cacheHierarchy uniqueName="[Suppliers].[ContactName]" caption="ContactName" attribute="1" defaultMemberUniqueName="[Suppliers].[ContactName].[All]" allUniqueName="[Suppliers].[ContactName].[All]" dimensionUniqueName="[Suppliers]" displayFolder="" count="2" memberValueDatatype="130" unbalanced="0"/>
    <cacheHierarchy uniqueName="[Suppliers].[Address]" caption="Address" attribute="1" defaultMemberUniqueName="[Suppliers].[Address].[All]" allUniqueName="[Suppliers].[Address].[All]" dimensionUniqueName="[Suppliers]" displayFolder="" count="2" memberValueDatatype="130" unbalanced="0"/>
    <cacheHierarchy uniqueName="[Suppliers].[City]" caption="City" attribute="1" defaultMemberUniqueName="[Suppliers].[City].[All]" allUniqueName="[Suppliers].[City].[All]" dimensionUniqueName="[Suppliers]" displayFolder="" count="2" memberValueDatatype="130" unbalanced="0"/>
    <cacheHierarchy uniqueName="[Suppliers].[PostalCode]" caption="PostalCode" attribute="1" defaultMemberUniqueName="[Suppliers].[PostalCode].[All]" allUniqueName="[Suppliers].[PostalCode].[All]" dimensionUniqueName="[Suppliers]" displayFolder="" count="2" memberValueDatatype="130" unbalanced="0"/>
    <cacheHierarchy uniqueName="[Suppliers].[Country]" caption="Country" attribute="1" defaultMemberUniqueName="[Suppliers].[Country].[All]" allUniqueName="[Suppliers].[Country].[All]" dimensionUniqueName="[Suppliers]" displayFolder="" count="2" memberValueDatatype="130" unbalanced="0"/>
    <cacheHierarchy uniqueName="[Suppliers].[Phone]" caption="Phone" attribute="1" defaultMemberUniqueName="[Suppliers].[Phone].[All]" allUniqueName="[Suppliers].[Phone].[All]" dimensionUniqueName="[Suppliers]" displayFolder="" count="2" memberValueDatatype="130" unbalanced="0"/>
    <cacheHierarchy uniqueName="[Measures].[SUMX Total Sales]" caption="SUMX Total Sales" measure="1" displayFolder="" measureGroup="mMeasures" count="0"/>
    <cacheHierarchy uniqueName="[Measures].[Employees - No. of Orders]" caption="Employees - No. of Orders" measure="1" displayFolder="" measureGroup="mMeasures" count="0"/>
    <cacheHierarchy uniqueName="[Measures].[Employees - No of Customers Served]" caption="Employees - No of Customers Served" measure="1" displayFolder="" measureGroup="mMeasures" count="0"/>
    <cacheHierarchy uniqueName="[Measures].[Employees - Customers Names]" caption="Employees - Customers Names" measure="1" displayFolder="" measureGroup="mMeasures" count="0"/>
    <cacheHierarchy uniqueName="[Measures].[Employees - Total Sales]" caption="Employees - Total Sales" measure="1" displayFolder="" measureGroup="mMeasures" count="0"/>
    <cacheHierarchy uniqueName="[Measures].[Employees - Average Sales]" caption="Employees - Average Sales" measure="1" displayFolder="" measureGroup="mMeasures" count="0"/>
    <cacheHierarchy uniqueName="[Measures].[Employees - % Total Sales]" caption="Employees - % Total Sales" measure="1" displayFolder="" measureGroup="mMeasures" count="0"/>
    <cacheHierarchy uniqueName="[Measures].[Categories - No. of Products]" caption="Categories - No. of Products" measure="1" displayFolder="" measureGroup="mMeasures" count="0"/>
    <cacheHierarchy uniqueName="[Measures].[Categories - No. of Orders]" caption="Categories - No. of Orders" measure="1" displayFolder="" measureGroup="mMeasures" count="0"/>
    <cacheHierarchy uniqueName="[Measures].[Categories - Line Items Count]" caption="Categories - Line Items Count" measure="1" displayFolder="" measureGroup="mMeasures" count="0"/>
    <cacheHierarchy uniqueName="[Measures].[Average Sales]" caption="Average Sales" measure="1" displayFolder="" measureGroup="mMeasures" count="0"/>
    <cacheHierarchy uniqueName="[Measures].[Categories - Total Sales]" caption="Categories - Total Sales" measure="1" displayFolder="" measureGroup="mMeasures" count="0"/>
    <cacheHierarchy uniqueName="[Measures].[Categories - Average Sales]" caption="Categories - Average Sales" measure="1" displayFolder="" measureGroup="mMeasures" count="0"/>
    <cacheHierarchy uniqueName="[Measures].[Categories % Total Sales]" caption="Categories % Total Sales" measure="1" displayFolder="" measureGroup="mMeasures" count="0"/>
    <cacheHierarchy uniqueName="[Measures].[Product QTY]" caption="Product QTY" measure="1" displayFolder="" measureGroup="mMeasures" count="0"/>
    <cacheHierarchy uniqueName="[Measures].[Product Pull Date]" caption="Product Pull Date" measure="1" displayFolder="" measureGroup="mMeasures" count="0"/>
    <cacheHierarchy uniqueName="[Measures].[Product Pull OrderID]" caption="Product Pull OrderID" measure="1" displayFolder="" measureGroup="mMeasures" count="0"/>
    <cacheHierarchy uniqueName="[Measures].[Product Pull ProductID]" caption="Product Pull ProductID" measure="1" displayFolder="" measureGroup="mMeasures" count="0"/>
    <cacheHierarchy uniqueName="[Measures].[Product Pull Name]" caption="Product Pull Name" measure="1" displayFolder="" measureGroup="mMeasures" count="0"/>
    <cacheHierarchy uniqueName="[Measures].[Employees - Rank Sales]" caption="Employees - Rank Sales" measure="1" displayFolder="" measureGroup="mMeasures" count="0"/>
    <cacheHierarchy uniqueName="[Measures].[Employees - No. of Line Items]" caption="Employees - No. of Line Items" measure="1" displayFolder="" measureGroup="mMeasures" count="0"/>
    <cacheHierarchy uniqueName="[Measures].[Employees - % Total Line Items]" caption="Employees - % Total Line Items" measure="1" displayFolder="" measureGroup="mMeasures" count="0"/>
    <cacheHierarchy uniqueName="[Measures].[Selected Category Label]" caption="Selected Category Label" measure="1" displayFolder="" measureGroup="mMeasures" count="0"/>
    <cacheHierarchy uniqueName="[Measures].[Column Spacer]" caption="Column Spacer" measure="1" displayFolder="" measureGroup="mMeasures" count="0"/>
    <cacheHierarchy uniqueName="[Measures].[PT LineItem - Pull Employee Name]" caption="PT LineItem - Pull Employee Name" measure="1" displayFolder="" measureGroup="mMeasures" count="0"/>
    <cacheHierarchy uniqueName="[Measures].[PT LineItem - Pull OrderDate]" caption="PT LineItem - Pull OrderDate" measure="1" displayFolder="" measureGroup="mMeasures" count="0"/>
    <cacheHierarchy uniqueName="[Measures].[PT LineItem - Pull OrderID]" caption="PT LineItem - Pull OrderID" measure="1" displayFolder="" measureGroup="mMeasures" count="0"/>
    <cacheHierarchy uniqueName="[Measures].[PT LineItem - Pull ProductID]" caption="PT LineItem - Pull ProductID" measure="1" displayFolder="" measureGroup="mMeasures" count="0"/>
    <cacheHierarchy uniqueName="[Measures].[PT LineItem - Pull Quantity]" caption="PT LineItem - Pull Quantity" measure="1" displayFolder="" measureGroup="mMeasures" count="0"/>
    <cacheHierarchy uniqueName="[Measures].[PT LineItem - Pull ProductName]" caption="PT LineItem - Pull ProductName" measure="1" displayFolder="" measureGroup="mMeasures" count="0"/>
    <cacheHierarchy uniqueName="[Measures].[PT LineItem - Pull Total Sales]" caption="PT LineItem - Pull Total Sales" measure="1" displayFolder="" measureGroup="mMeasures" count="0"/>
    <cacheHierarchy uniqueName="[Measures].[PT LineItem - Pull % Total Sales]" caption="PT LineItem - Pull % Total Sales" measure="1" displayFolder="" measureGroup="mMeasures" count="0"/>
    <cacheHierarchy uniqueName="[Measures].[PT LineItem - Column Spacer]" caption="PT LineItem - Column Spacer" measure="1" displayFolder="" measureGroup="mMeasures" count="0"/>
    <cacheHierarchy uniqueName="[Measures].[PT Products - Rank]" caption="PT Products - Rank" measure="1" displayFolder="" measureGroup="mMeasures" count="0"/>
    <cacheHierarchy uniqueName="[Measures].[PT Products - Total Sales]" caption="PT Products - Total Sales" measure="1" displayFolder="" measureGroup="mMeasures" count="0"/>
    <cacheHierarchy uniqueName="[Measures].[Selected Category]" caption="Selected Category" measure="1" displayFolder="" measureGroup="mMeasures" count="0"/>
    <cacheHierarchy uniqueName="[Measures].[Selected Product]" caption="Selected Product" measure="1" displayFolder="" measureGroup="mMeasures" count="0"/>
    <cacheHierarchy uniqueName="[Measures].[Employees - Age]" caption="Employees - Age" measure="1" displayFolder="" measureGroup="mMeasures" count="0"/>
    <cacheHierarchy uniqueName="[Measures].[Employees - ID]" caption="Employees - ID" measure="1" displayFolder="" measureGroup="mMeasures" count="0"/>
    <cacheHierarchy uniqueName="[Measures].[Running Total Sales]" caption="Running Total Sales" measure="1" displayFolder="" measureGroup="mMeasures" count="0"/>
    <cacheHierarchy uniqueName="[Measures].[Employees - % of Orders]" caption="Employees - % of Orders" measure="1" displayFolder="" measureGroup="mMeasures" count="0"/>
    <cacheHierarchy uniqueName="[Measures].[__XL_Count Customers]" caption="__XL_Count Customers" measure="1" displayFolder="" measureGroup="Customers" count="0" hidden="1"/>
    <cacheHierarchy uniqueName="[Measures].[__XL_Count Categories]" caption="__XL_Count Categories" measure="1" displayFolder="" measureGroup="Categories" count="0" hidden="1"/>
    <cacheHierarchy uniqueName="[Measures].[__XL_Count OrderDetails]" caption="__XL_Count OrderDetails" measure="1" displayFolder="" measureGroup="OrderDetails" count="0" hidden="1"/>
    <cacheHierarchy uniqueName="[Measures].[__XL_Count Products]" caption="__XL_Count Products" measure="1" displayFolder="" measureGroup="Products" count="0" hidden="1"/>
    <cacheHierarchy uniqueName="[Measures].[__XL_Count Shippers]" caption="__XL_Count Shippers" measure="1" displayFolder="" measureGroup="Shippers" count="0" hidden="1"/>
    <cacheHierarchy uniqueName="[Measures].[__XL_Count Suppliers]" caption="__XL_Count Suppliers" measure="1" displayFolder="" measureGroup="Suppliers" count="0" hidden="1"/>
    <cacheHierarchy uniqueName="[Measures].[__XL_Count Employees]" caption="__XL_Count Employees" measure="1" displayFolder="" measureGroup="Employees" count="0" hidden="1"/>
    <cacheHierarchy uniqueName="[Measures].[__XL_Count mMeasures]" caption="__XL_Count mMeasures" measure="1" displayFolder="" measureGroup="mMeasures" count="0" hidden="1"/>
    <cacheHierarchy uniqueName="[Measures].[__XL_Count dDate]" caption="__XL_Count dDate" measure="1" displayFolder="" measureGroup="dDate" count="0" hidden="1"/>
    <cacheHierarchy uniqueName="[Measures].[__XL_Count Orders]" caption="__XL_Count Orders" measure="1" displayFolder="" measureGroup="Orders" count="0" hidden="1"/>
    <cacheHierarchy uniqueName="[Measures].[__No measures defined]" caption="__No measures defined" measure="1" displayFolder="" count="0" hidden="1"/>
    <cacheHierarchy uniqueName="[Measures].[Sum of EmployeeID]" caption="Sum of EmployeeID" measure="1" displayFolder="" measureGroup="Employees" count="0" hidden="1">
      <extLst>
        <ext xmlns:x15="http://schemas.microsoft.com/office/spreadsheetml/2010/11/main" uri="{B97F6D7D-B522-45F9-BDA1-12C45D357490}">
          <x15:cacheHierarchy aggregatedColumn="20"/>
        </ext>
      </extLst>
    </cacheHierarchy>
    <cacheHierarchy uniqueName="[Measures].[Sum of ProductID]" caption="Sum of ProductID" measure="1" displayFolder="" measureGroup="Products" count="0" hidden="1">
      <extLst>
        <ext xmlns:x15="http://schemas.microsoft.com/office/spreadsheetml/2010/11/main" uri="{B97F6D7D-B522-45F9-BDA1-12C45D357490}">
          <x15:cacheHierarchy aggregatedColumn="38"/>
        </ext>
      </extLst>
    </cacheHierarchy>
  </cacheHierarchies>
  <kpis count="0"/>
  <tupleCache>
    <entries count="7">
      <s v="All Categories" in="0">
        <tpls c="2">
          <tpl hier="1" item="0"/>
          <tpl fld="0" item="0"/>
        </tpls>
      </s>
      <s v="All Products" in="0">
        <tpls c="2">
          <tpl fld="0" item="1"/>
          <tpl hier="39" item="1"/>
        </tpls>
      </s>
      <s v="All Categories" in="0">
        <tpls c="2">
          <tpl hier="1" item="0"/>
          <tpl fld="0" item="2"/>
        </tpls>
      </s>
      <s v="Beverages" in="0">
        <tpls c="2">
          <tpl hier="1" item="2"/>
          <tpl fld="0" item="0"/>
        </tpls>
      </s>
      <s v="Produce" in="0">
        <tpls c="2">
          <tpl hier="1" item="3"/>
          <tpl fld="0" item="2"/>
        </tpls>
      </s>
      <s v="Grains/Cereals" in="0">
        <tpls c="2">
          <tpl hier="1" item="4"/>
          <tpl fld="0" item="2"/>
        </tpls>
      </s>
      <s v="Confections" in="0">
        <tpls c="2">
          <tpl hier="1" item="5"/>
          <tpl fld="0" item="2"/>
        </tpls>
      </s>
    </entries>
    <sets count="6">
      <set count="1" maxRank="1" setDefinition="{[Categories].[CategoryName].[All]}">
        <tpls c="1">
          <tpl hier="1" item="4294967295"/>
        </tpls>
      </set>
      <set count="1" maxRank="1" setDefinition="{[Products].[ProductName].[All]}">
        <tpls c="1">
          <tpl hier="39" item="4294967295"/>
        </tpls>
      </set>
      <set count="1" maxRank="1" setDefinition="{[Categories].[CategoryName].&amp;[Beverages]}">
        <tpls c="1">
          <tpl fld="1" item="0"/>
        </tpls>
      </set>
      <set count="1" maxRank="1" setDefinition="{[Categories].[CategoryName].&amp;[Produce]}">
        <tpls c="1">
          <tpl fld="1" item="1"/>
        </tpls>
      </set>
      <set count="1" maxRank="1" setDefinition="{[Categories].[CategoryName].&amp;[Grains/Cereals]}">
        <tpls c="1">
          <tpl fld="1" item="2"/>
        </tpls>
      </set>
      <set count="1" maxRank="1" setDefinition="{[Categories].[CategoryName].&amp;[Confections]}">
        <tpls c="1">
          <tpl fld="1" item="3"/>
        </tpls>
      </set>
    </sets>
    <queryCache count="3">
      <query mdx="[Measures].[Selected Category]">
        <tpls c="1">
          <tpl fld="0" item="0"/>
        </tpls>
      </query>
      <query mdx="[Measures].[Selected Product]">
        <tpls c="1">
          <tpl fld="0" item="1"/>
        </tpls>
      </query>
      <query mdx="[Measures].[Selected Category Label]">
        <tpls c="1">
          <tpl fld="0" item="2"/>
        </tpls>
      </query>
    </queryCache>
    <serverFormats count="1">
      <serverFormat format=""/>
    </serverFormats>
  </tupleCache>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5.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635.784087037035" backgroundQuery="1" createdVersion="6" refreshedVersion="6" minRefreshableVersion="3" recordCount="0" supportSubquery="1" supportAdvancedDrill="1" xr:uid="{5A6DAFDB-0D15-426B-8DEA-BE346B739A2D}">
  <cacheSource type="external" connectionId="9"/>
  <cacheFields count="3">
    <cacheField name="[Measures].[Categories - Total Sales]" caption="Categories - Total Sales" numFmtId="0" hierarchy="65" level="32767"/>
    <cacheField name="[Products].[ProductName].[ProductName]" caption="ProductName" numFmtId="0" hierarchy="38" level="1">
      <sharedItems count="77">
        <s v="Alice Mutton"/>
        <s v="Aniseed Syrup"/>
        <s v="Boston Crab Meat"/>
        <s v="Camembert Pierrot"/>
        <s v="Carnarvon Tigers"/>
        <s v="Chais"/>
        <s v="Chang"/>
        <s v="Chartreuse verte"/>
        <s v="Chef Anton's Cajun Seasoning"/>
        <s v="Chef Anton's Gumbo Mix"/>
        <s v="Chocolade"/>
        <s v="Côte de Blaye"/>
        <s v="Escargots de Bourgogne"/>
        <s v="Filo Mix"/>
        <s v="Fløtemysost"/>
        <s v="Geitost"/>
        <s v="Genen Shouyu"/>
        <s v="Gnocchi di nonna Alice"/>
        <s v="Gorgonzola Telino"/>
        <s v="Grandma's Boysenberry Spread"/>
        <s v="Gravad lax"/>
        <s v="Guaraná Fantástica"/>
        <s v="Gudbrandsdalsost"/>
        <s v="Gula Malacca"/>
        <s v="Gumbär Gummibärchen"/>
        <s v="Gustaf's Knäckebröd"/>
        <s v="Ikura"/>
        <s v="Inlagd Sill"/>
        <s v="Ipoh Coffee"/>
        <s v="Jack's New England Clam Chowder"/>
        <s v="Konbu"/>
        <s v="Lakkalikööri"/>
        <s v="Laughing Lumberjack Lager"/>
        <s v="Longlife Tofu"/>
        <s v="Louisiana Fiery Hot Pepper Sauce"/>
        <s v="Louisiana Hot Spiced Okra"/>
        <s v="Manjimup Dried Apples"/>
        <s v="Mascarpone Fabioli"/>
        <s v="Maxilaku"/>
        <s v="Mishi Kobe Niku"/>
        <s v="Mozzarella di Giovanni"/>
        <s v="Nord-Ost Matjeshering"/>
        <s v="Northwoods Cranberry Sauce"/>
        <s v="NuNuCa Nuß-Nougat-Creme"/>
        <s v="Original Frankfurter grüne Soße"/>
        <s v="Outback Lager"/>
        <s v="Pâté chinois"/>
        <s v="Pavlova"/>
        <s v="Perth Pasties"/>
        <s v="Queso Cabrales"/>
        <s v="Queso Manchego La Pastora"/>
        <s v="Raclette Courdavault"/>
        <s v="Ravioli Angelo"/>
        <s v="Rhönbräu Klosterbier"/>
        <s v="Röd Kaviar"/>
        <s v="Røgede sild"/>
        <s v="Rössle Sauerkraut"/>
        <s v="Sasquatch Ale"/>
        <s v="Schoggi Schokolade"/>
        <s v="Scottish Longbreads"/>
        <s v="Singaporean Hokkien Fried Mee"/>
        <s v="Sir Rodney's Marmalade"/>
        <s v="Sir Rodney's Scones"/>
        <s v="Sirop d'érable"/>
        <s v="Spegesild"/>
        <s v="Steeleye Stout"/>
        <s v="Tarte au sucre"/>
        <s v="Teatime Chocolate Biscuits"/>
        <s v="Thüringer Rostbratwurst"/>
        <s v="Tofu"/>
        <s v="Tourtière"/>
        <s v="Tunnbröd"/>
        <s v="Uncle Bob's Organic Dried Pears"/>
        <s v="Valkoinen suklaa"/>
        <s v="Vegie-spread"/>
        <s v="Wimmers gute Semmelknödel"/>
        <s v="Zaanse koeken"/>
      </sharedItems>
      <extLst>
        <ext xmlns:x15="http://schemas.microsoft.com/office/spreadsheetml/2010/11/main" uri="{4F2E5C28-24EA-4eb8-9CBF-B6C8F9C3D259}">
          <x15:cachedUniqueNames>
            <x15:cachedUniqueName index="0" name="[Products].[ProductName].&amp;[Alice Mutton]"/>
            <x15:cachedUniqueName index="1" name="[Products].[ProductName].&amp;[Aniseed Syrup]"/>
            <x15:cachedUniqueName index="2" name="[Products].[ProductName].&amp;[Boston Crab Meat]"/>
            <x15:cachedUniqueName index="3" name="[Products].[ProductName].&amp;[Camembert Pierrot]"/>
            <x15:cachedUniqueName index="4" name="[Products].[ProductName].&amp;[Carnarvon Tigers]"/>
            <x15:cachedUniqueName index="5" name="[Products].[ProductName].&amp;[Chais]"/>
            <x15:cachedUniqueName index="6" name="[Products].[ProductName].&amp;[Chang]"/>
            <x15:cachedUniqueName index="7" name="[Products].[ProductName].&amp;[Chartreuse verte]"/>
            <x15:cachedUniqueName index="8" name="[Products].[ProductName].&amp;[Chef Anton's Cajun Seasoning]"/>
            <x15:cachedUniqueName index="9" name="[Products].[ProductName].&amp;[Chef Anton's Gumbo Mix]"/>
            <x15:cachedUniqueName index="10" name="[Products].[ProductName].&amp;[Chocolade]"/>
            <x15:cachedUniqueName index="11" name="[Products].[ProductName].&amp;[Côte de Blaye]"/>
            <x15:cachedUniqueName index="12" name="[Products].[ProductName].&amp;[Escargots de Bourgogne]"/>
            <x15:cachedUniqueName index="13" name="[Products].[ProductName].&amp;[Filo Mix]"/>
            <x15:cachedUniqueName index="14" name="[Products].[ProductName].&amp;[Fløtemysost]"/>
            <x15:cachedUniqueName index="15" name="[Products].[ProductName].&amp;[Geitost]"/>
            <x15:cachedUniqueName index="16" name="[Products].[ProductName].&amp;[Genen Shouyu]"/>
            <x15:cachedUniqueName index="17" name="[Products].[ProductName].&amp;[Gnocchi di nonna Alice]"/>
            <x15:cachedUniqueName index="18" name="[Products].[ProductName].&amp;[Gorgonzola Telino]"/>
            <x15:cachedUniqueName index="19" name="[Products].[ProductName].&amp;[Grandma's Boysenberry Spread]"/>
            <x15:cachedUniqueName index="20" name="[Products].[ProductName].&amp;[Gravad lax]"/>
            <x15:cachedUniqueName index="21" name="[Products].[ProductName].&amp;[Guaraná Fantástica]"/>
            <x15:cachedUniqueName index="22" name="[Products].[ProductName].&amp;[Gudbrandsdalsost]"/>
            <x15:cachedUniqueName index="23" name="[Products].[ProductName].&amp;[Gula Malacca]"/>
            <x15:cachedUniqueName index="24" name="[Products].[ProductName].&amp;[Gumbär Gummibärchen]"/>
            <x15:cachedUniqueName index="25" name="[Products].[ProductName].&amp;[Gustaf's Knäckebröd]"/>
            <x15:cachedUniqueName index="26" name="[Products].[ProductName].&amp;[Ikura]"/>
            <x15:cachedUniqueName index="27" name="[Products].[ProductName].&amp;[Inlagd Sill]"/>
            <x15:cachedUniqueName index="28" name="[Products].[ProductName].&amp;[Ipoh Coffee]"/>
            <x15:cachedUniqueName index="29" name="[Products].[ProductName].&amp;[Jack's New England Clam Chowder]"/>
            <x15:cachedUniqueName index="30" name="[Products].[ProductName].&amp;[Konbu]"/>
            <x15:cachedUniqueName index="31" name="[Products].[ProductName].&amp;[Lakkalikööri]"/>
            <x15:cachedUniqueName index="32" name="[Products].[ProductName].&amp;[Laughing Lumberjack Lager]"/>
            <x15:cachedUniqueName index="33" name="[Products].[ProductName].&amp;[Longlife Tofu]"/>
            <x15:cachedUniqueName index="34" name="[Products].[ProductName].&amp;[Louisiana Fiery Hot Pepper Sauce]"/>
            <x15:cachedUniqueName index="35" name="[Products].[ProductName].&amp;[Louisiana Hot Spiced Okra]"/>
            <x15:cachedUniqueName index="36" name="[Products].[ProductName].&amp;[Manjimup Dried Apples]"/>
            <x15:cachedUniqueName index="37" name="[Products].[ProductName].&amp;[Mascarpone Fabioli]"/>
            <x15:cachedUniqueName index="38" name="[Products].[ProductName].&amp;[Maxilaku]"/>
            <x15:cachedUniqueName index="39" name="[Products].[ProductName].&amp;[Mishi Kobe Niku]"/>
            <x15:cachedUniqueName index="40" name="[Products].[ProductName].&amp;[Mozzarella di Giovanni]"/>
            <x15:cachedUniqueName index="41" name="[Products].[ProductName].&amp;[Nord-Ost Matjeshering]"/>
            <x15:cachedUniqueName index="42" name="[Products].[ProductName].&amp;[Northwoods Cranberry Sauce]"/>
            <x15:cachedUniqueName index="43" name="[Products].[ProductName].&amp;[NuNuCa Nuß-Nougat-Creme]"/>
            <x15:cachedUniqueName index="44" name="[Products].[ProductName].&amp;[Original Frankfurter grüne Soße]"/>
            <x15:cachedUniqueName index="45" name="[Products].[ProductName].&amp;[Outback Lager]"/>
            <x15:cachedUniqueName index="46" name="[Products].[ProductName].&amp;[Pâté chinois]"/>
            <x15:cachedUniqueName index="47" name="[Products].[ProductName].&amp;[Pavlova]"/>
            <x15:cachedUniqueName index="48" name="[Products].[ProductName].&amp;[Perth Pasties]"/>
            <x15:cachedUniqueName index="49" name="[Products].[ProductName].&amp;[Queso Cabrales]"/>
            <x15:cachedUniqueName index="50" name="[Products].[ProductName].&amp;[Queso Manchego La Pastora]"/>
            <x15:cachedUniqueName index="51" name="[Products].[ProductName].&amp;[Raclette Courdavault]"/>
            <x15:cachedUniqueName index="52" name="[Products].[ProductName].&amp;[Ravioli Angelo]"/>
            <x15:cachedUniqueName index="53" name="[Products].[ProductName].&amp;[Rhönbräu Klosterbier]"/>
            <x15:cachedUniqueName index="54" name="[Products].[ProductName].&amp;[Röd Kaviar]"/>
            <x15:cachedUniqueName index="55" name="[Products].[ProductName].&amp;[Røgede sild]"/>
            <x15:cachedUniqueName index="56" name="[Products].[ProductName].&amp;[Rössle Sauerkraut]"/>
            <x15:cachedUniqueName index="57" name="[Products].[ProductName].&amp;[Sasquatch Ale]"/>
            <x15:cachedUniqueName index="58" name="[Products].[ProductName].&amp;[Schoggi Schokolade]"/>
            <x15:cachedUniqueName index="59" name="[Products].[ProductName].&amp;[Scottish Longbreads]"/>
            <x15:cachedUniqueName index="60" name="[Products].[ProductName].&amp;[Singaporean Hokkien Fried Mee]"/>
            <x15:cachedUniqueName index="61" name="[Products].[ProductName].&amp;[Sir Rodney's Marmalade]"/>
            <x15:cachedUniqueName index="62" name="[Products].[ProductName].&amp;[Sir Rodney's Scones]"/>
            <x15:cachedUniqueName index="63" name="[Products].[ProductName].&amp;[Sirop d'érable]"/>
            <x15:cachedUniqueName index="64" name="[Products].[ProductName].&amp;[Spegesild]"/>
            <x15:cachedUniqueName index="65" name="[Products].[ProductName].&amp;[Steeleye Stout]"/>
            <x15:cachedUniqueName index="66" name="[Products].[ProductName].&amp;[Tarte au sucre]"/>
            <x15:cachedUniqueName index="67" name="[Products].[ProductName].&amp;[Teatime Chocolate Biscuits]"/>
            <x15:cachedUniqueName index="68" name="[Products].[ProductName].&amp;[Thüringer Rostbratwurst]"/>
            <x15:cachedUniqueName index="69" name="[Products].[ProductName].&amp;[Tofu]"/>
            <x15:cachedUniqueName index="70" name="[Products].[ProductName].&amp;[Tourtière]"/>
            <x15:cachedUniqueName index="71" name="[Products].[ProductName].&amp;[Tunnbröd]"/>
            <x15:cachedUniqueName index="72" name="[Products].[ProductName].&amp;[Uncle Bob's Organic Dried Pears]"/>
            <x15:cachedUniqueName index="73" name="[Products].[ProductName].&amp;[Valkoinen suklaa]"/>
            <x15:cachedUniqueName index="74" name="[Products].[ProductName].&amp;[Vegie-spread]"/>
            <x15:cachedUniqueName index="75" name="[Products].[ProductName].&amp;[Wimmers gute Semmelknödel]"/>
            <x15:cachedUniqueName index="76" name="[Products].[ProductName].&amp;[Zaanse koeken]"/>
          </x15:cachedUniqueNames>
        </ext>
      </extLst>
    </cacheField>
    <cacheField name="[Employees].[NameLabel].[NameLabel]" caption="NameLabel" numFmtId="0" hierarchy="26" level="1">
      <sharedItems count="9">
        <s v="Nancy Davolio"/>
        <s v="Andrew Fuller"/>
        <s v="Janet Leverling"/>
        <s v="Margaret Peacock"/>
        <s v="Steven Buchanan"/>
        <s v="Michael Suyama"/>
        <s v="Robert King"/>
        <s v="Laura Callahan"/>
        <s v="Anne Dodsworth"/>
      </sharedItems>
      <extLst>
        <ext xmlns:x15="http://schemas.microsoft.com/office/spreadsheetml/2010/11/main" uri="{4F2E5C28-24EA-4eb8-9CBF-B6C8F9C3D259}">
          <x15:cachedUniqueNames>
            <x15:cachedUniqueName index="0" name="[Employees].[NameLabel].&amp;[Nancy Davolio]"/>
            <x15:cachedUniqueName index="1" name="[Employees].[NameLabel].&amp;[Andrew Fuller]"/>
            <x15:cachedUniqueName index="2" name="[Employees].[NameLabel].&amp;[Janet Leverling]"/>
            <x15:cachedUniqueName index="3" name="[Employees].[NameLabel].&amp;[Margaret Peacock]"/>
            <x15:cachedUniqueName index="4" name="[Employees].[NameLabel].&amp;[Steven Buchanan]"/>
            <x15:cachedUniqueName index="5" name="[Employees].[NameLabel].&amp;[Michael Suyama]"/>
            <x15:cachedUniqueName index="6" name="[Employees].[NameLabel].&amp;[Robert King]"/>
            <x15:cachedUniqueName index="7" name="[Employees].[NameLabel].&amp;[Laura Callahan]"/>
            <x15:cachedUniqueName index="8" name="[Employees].[NameLabel].&amp;[Anne Dodsworth]"/>
          </x15:cachedUniqueNames>
        </ext>
      </extLst>
    </cacheField>
  </cacheFields>
  <cacheHierarchies count="108">
    <cacheHierarchy uniqueName="[Categories].[CategoryID]" caption="CategoryID" attribute="1" defaultMemberUniqueName="[Categories].[CategoryID].[All]" allUniqueName="[Categories].[CategoryID].[All]" dimensionUniqueName="[Categories]" displayFolder="" count="0" memberValueDatatype="20" unbalanced="0"/>
    <cacheHierarchy uniqueName="[Categories].[CategoryName]" caption="CategoryName" attribute="1" defaultMemberUniqueName="[Categories].[CategoryName].[All]" allUniqueName="[Categories].[CategoryName].[All]" dimensionUniqueName="[Categories]" displayFolder="" count="0" memberValueDatatype="130" unbalanced="0"/>
    <cacheHierarchy uniqueName="[Categories].[Description]" caption="Description" attribute="1" defaultMemberUniqueName="[Categories].[Description].[All]" allUniqueName="[Categories].[Description].[All]" dimensionUniqueName="[Categories]" displayFolder="" count="0" memberValueDatatype="130" unbalanced="0"/>
    <cacheHierarchy uniqueName="[Customers].[CustomerID]" caption="CustomerID" attribute="1" defaultMemberUniqueName="[Customers].[CustomerID].[All]" allUniqueName="[Customers].[CustomerID].[All]" dimensionUniqueName="[Customers]" displayFolder="" count="0" memberValueDatatype="20" unbalanced="0"/>
    <cacheHierarchy uniqueName="[Customers].[CustomerName]" caption="CustomerName" attribute="1" defaultMemberUniqueName="[Customers].[CustomerName].[All]" allUniqueName="[Customers].[CustomerName].[All]" dimensionUniqueName="[Customers]" displayFolder="" count="0" memberValueDatatype="130" unbalanced="0"/>
    <cacheHierarchy uniqueName="[Customers].[ContactName]" caption="ContactName" attribute="1" defaultMemberUniqueName="[Customers].[ContactName].[All]" allUniqueName="[Customers].[ContactName].[All]" dimensionUniqueName="[Customers]" displayFolder="" count="0" memberValueDatatype="130" unbalanced="0"/>
    <cacheHierarchy uniqueName="[Customers].[Address]" caption="Address" attribute="1" defaultMemberUniqueName="[Customers].[Address].[All]" allUniqueName="[Customers].[Address].[All]" dimensionUniqueName="[Customers]" displayFolder="" count="0" memberValueDatatype="130" unbalanced="0"/>
    <cacheHierarchy uniqueName="[Customers].[City]" caption="City" attribute="1" defaultMemberUniqueName="[Customers].[City].[All]" allUniqueName="[Customers].[City].[All]" dimensionUniqueName="[Customers]" displayFolder="" count="0" memberValueDatatype="130" unbalanced="0"/>
    <cacheHierarchy uniqueName="[Customers].[PostalCode]" caption="PostalCode" attribute="1" defaultMemberUniqueName="[Customers].[PostalCode].[All]" allUniqueName="[Customers].[PostalCode].[All]" dimensionUniqueName="[Customers]" displayFolder="" count="0" memberValueDatatype="130" unbalanced="0"/>
    <cacheHierarchy uniqueName="[Customers].[Country]" caption="Country" attribute="1" defaultMemberUniqueName="[Customers].[Country].[All]" allUniqueName="[Customers].[Country].[All]" dimensionUniqueName="[Customers]" displayFolder="" count="0" memberValueDatatype="13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0" memberValueDatatype="20" unbalanced="0"/>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caption="Day of Week" attribute="1" defaultMemberUniqueName="[dDate].[Day of Week].[All]" allUniqueName="[dDate].[Day of Week].[All]" dimensionUniqueName="[dDate]" displayFolder="" count="0" memberValueDatatype="20" unbalanced="0"/>
    <cacheHierarchy uniqueName="[dDate].[Day Name]" caption="Day Name" attribute="1" defaultMemberUniqueName="[dDate].[Day Name].[All]" allUniqueName="[dDate].[Day Name].[All]" dimensionUniqueName="[dDate]" displayFolder="" count="0" memberValueDatatype="130" unbalanced="0"/>
    <cacheHierarchy uniqueName="[dDate].[MMM-YYYY Number]" caption="MMM-YYYY Number" attribute="1" defaultMemberUniqueName="[dDate].[MMM-YYYY Number].[All]" allUniqueName="[dDate].[MMM-YYYY Number].[All]" dimensionUniqueName="[dDate]" displayFolder="" count="0" memberValueDatatype="20" unbalanced="0"/>
    <cacheHierarchy uniqueName="[dDate].[Quarter]" caption="Quarter" attribute="1" defaultMemberUniqueName="[dDate].[Quarter].[All]" allUniqueName="[dDate].[Quarter].[All]" dimensionUniqueName="[dDate]" displayFolder="" count="0" memberValueDatatype="20" unbalanced="0"/>
    <cacheHierarchy uniqueName="[dDate].[Quarter Helper]" caption="Quarter Helper" attribute="1" defaultMemberUniqueName="[dDate].[Quarter Helper].[All]" allUniqueName="[dDate].[Quarter Helper].[All]" dimensionUniqueName="[dDate]" displayFolder="" count="0" memberValueDatatype="20" unbalanced="0"/>
    <cacheHierarchy uniqueName="[Employees].[EmployeeID]" caption="EmployeeID" attribute="1" defaultMemberUniqueName="[Employees].[EmployeeID].[All]" allUniqueName="[Employees].[EmployeeID].[All]" dimensionUniqueName="[Employees]" displayFolder="" count="0" memberValueDatatype="20" unbalanced="0"/>
    <cacheHierarchy uniqueName="[Employees].[LastName]" caption="LastName" attribute="1" defaultMemberUniqueName="[Employees].[LastName].[All]" allUniqueName="[Employees].[LastName].[All]" dimensionUniqueName="[Employees]" displayFolder="" count="0" memberValueDatatype="130" unbalanced="0"/>
    <cacheHierarchy uniqueName="[Employees].[FirstName]" caption="FirstName" attribute="1" defaultMemberUniqueName="[Employees].[FirstName].[All]" allUniqueName="[Employees].[FirstName].[All]" dimensionUniqueName="[Employees]" displayFolder="" count="0" memberValueDatatype="130" unbalanced="0"/>
    <cacheHierarchy uniqueName="[Employees].[BirthDate]" caption="BirthDate" attribute="1" defaultMemberUniqueName="[Employees].[BirthDate].[All]" allUniqueName="[Employees].[BirthDate].[All]" dimensionUniqueName="[Employees]" displayFolder="" count="0" memberValueDatatype="130" unbalanced="0"/>
    <cacheHierarchy uniqueName="[Employees].[Photo]" caption="Photo" attribute="1" defaultMemberUniqueName="[Employees].[Photo].[All]" allUniqueName="[Employees].[Photo].[All]" dimensionUniqueName="[Employees]" displayFolder="" count="0" memberValueDatatype="130" unbalanced="0"/>
    <cacheHierarchy uniqueName="[Employees].[Notes]" caption="Notes" attribute="1" defaultMemberUniqueName="[Employees].[Notes].[All]" allUniqueName="[Employees].[Notes].[All]" dimensionUniqueName="[Employees]" displayFolder="" count="0" memberValueDatatype="130" unbalanced="0"/>
    <cacheHierarchy uniqueName="[Employees].[NameLabel]" caption="NameLabel" attribute="1" defaultMemberUniqueName="[Employees].[NameLabel].[All]" allUniqueName="[Employees].[NameLabel].[All]" dimensionUniqueName="[Employees]" displayFolder="" count="2" memberValueDatatype="130" unbalanced="0">
      <fieldsUsage count="2">
        <fieldUsage x="-1"/>
        <fieldUsage x="2"/>
      </fieldsUsage>
    </cacheHierarchy>
    <cacheHierarchy uniqueName="[mMeasures].[Measures]" caption="Measures" attribute="1" defaultMemberUniqueName="[mMeasures].[Measures].[All]" allUniqueName="[mMeasures].[Measures].[All]" dimensionUniqueName="[mMeasures]" displayFolder="" count="0" memberValueDatatype="130" unbalanced="0"/>
    <cacheHierarchy uniqueName="[OrderDetails].[OrderDetailID]" caption="OrderDetailID" attribute="1" defaultMemberUniqueName="[OrderDetails].[OrderDetailID].[All]" allUniqueName="[OrderDetails].[OrderDetailID].[All]" dimensionUniqueName="[OrderDetails]" displayFolder="" count="0" memberValueDatatype="20" unbalanced="0"/>
    <cacheHierarchy uniqueName="[OrderDetails].[OrderID]" caption="OrderID" attribute="1" defaultMemberUniqueName="[OrderDetails].[OrderID].[All]" allUniqueName="[OrderDetails].[OrderID].[All]" dimensionUniqueName="[OrderDetails]" displayFolder="" count="0" memberValueDatatype="20" unbalanced="0"/>
    <cacheHierarchy uniqueName="[OrderDetails].[ProductID]" caption="ProductID" attribute="1" defaultMemberUniqueName="[OrderDetails].[ProductID].[All]" allUniqueName="[OrderDetails].[ProductID].[All]" dimensionUniqueName="[OrderDetails]" displayFolder="" count="0" memberValueDatatype="20" unbalanced="0"/>
    <cacheHierarchy uniqueName="[OrderDetails].[Quantity]" caption="Quantity" attribute="1" defaultMemberUniqueName="[OrderDetails].[Quantity].[All]" allUniqueName="[OrderDetails].[Quantity].[All]" dimensionUniqueName="[OrderDetails]" displayFolder="" count="0" memberValueDatatype="20" unbalanced="0"/>
    <cacheHierarchy uniqueName="[Orders].[OrderID]" caption="OrderID" attribute="1" defaultMemberUniqueName="[Orders].[OrderID].[All]" allUniqueName="[Orders].[OrderID].[All]" dimensionUniqueName="[Orders]" displayFolder="" count="0" memberValueDatatype="20" unbalanced="0"/>
    <cacheHierarchy uniqueName="[Orders].[CustomerID]" caption="CustomerID" attribute="1" defaultMemberUniqueName="[Orders].[CustomerID].[All]" allUniqueName="[Orders].[CustomerID].[All]" dimensionUniqueName="[Orders]" displayFolder="" count="0" memberValueDatatype="20" unbalanced="0"/>
    <cacheHierarchy uniqueName="[Orders].[EmployeeID]" caption="EmployeeID" attribute="1" defaultMemberUniqueName="[Orders].[EmployeeID].[All]" allUniqueName="[Orders].[EmployeeID].[All]" dimensionUniqueName="[Orders]" displayFolder="" count="0" memberValueDatatype="20" unbalanced="0"/>
    <cacheHierarchy uniqueName="[Orders].[OrderDate]" caption="OrderDate" attribute="1" time="1" defaultMemberUniqueName="[Orders].[OrderDate].[All]" allUniqueName="[Orders].[OrderDate].[All]" dimensionUniqueName="[Orders]" displayFolder="" count="0" memberValueDatatype="7" unbalanced="0"/>
    <cacheHierarchy uniqueName="[Orders].[ShipperID]" caption="ShipperID" attribute="1" defaultMemberUniqueName="[Orders].[ShipperID].[All]" allUniqueName="[Orders].[ShipperID].[All]" dimensionUniqueName="[Orders]" displayFolder="" count="0" memberValueDatatype="20" unbalanced="0"/>
    <cacheHierarchy uniqueName="[Products].[ProductID]" caption="ProductID" attribute="1" defaultMemberUniqueName="[Products].[ProductID].[All]" allUniqueName="[Products].[ProductID].[All]" dimensionUniqueName="[Products]" displayFolder="" count="0" memberValueDatatype="20" unbalanced="0"/>
    <cacheHierarchy uniqueName="[Products].[ProductName]" caption="ProductName" attribute="1" defaultMemberUniqueName="[Products].[ProductName].[All]" allUniqueName="[Products].[ProductName].[All]" dimensionUniqueName="[Products]" displayFolder="" count="2" memberValueDatatype="130" unbalanced="0">
      <fieldsUsage count="2">
        <fieldUsage x="-1"/>
        <fieldUsage x="1"/>
      </fieldsUsage>
    </cacheHierarchy>
    <cacheHierarchy uniqueName="[Products].[SupplierID]" caption="SupplierID" attribute="1" defaultMemberUniqueName="[Products].[SupplierID].[All]" allUniqueName="[Products].[SupplierID].[All]" dimensionUniqueName="[Products]" displayFolder="" count="0" memberValueDatatype="20" unbalanced="0"/>
    <cacheHierarchy uniqueName="[Products].[CategoryID]" caption="CategoryID" attribute="1" defaultMemberUniqueName="[Products].[CategoryID].[All]" allUniqueName="[Products].[CategoryID].[All]" dimensionUniqueName="[Products]" displayFolder="" count="0" memberValueDatatype="20" unbalanced="0"/>
    <cacheHierarchy uniqueName="[Products].[Unit]" caption="Unit" attribute="1" defaultMemberUniqueName="[Products].[Unit].[All]" allUniqueName="[Products].[Unit].[All]" dimensionUniqueName="[Products]" displayFolder="" count="0" memberValueDatatype="130" unbalanced="0"/>
    <cacheHierarchy uniqueName="[Products].[Price]" caption="Price" attribute="1" defaultMemberUniqueName="[Products].[Price].[All]" allUniqueName="[Products].[Price].[All]" dimensionUniqueName="[Products]" displayFolder="" count="0" memberValueDatatype="5" unbalanced="0"/>
    <cacheHierarchy uniqueName="[Shippers].[ShipperID]" caption="ShipperID" attribute="1" defaultMemberUniqueName="[Shippers].[ShipperID].[All]" allUniqueName="[Shippers].[ShipperID].[All]" dimensionUniqueName="[Shippers]" displayFolder="" count="0" memberValueDatatype="20" unbalanced="0"/>
    <cacheHierarchy uniqueName="[Shippers].[ShipperName]" caption="ShipperName" attribute="1" defaultMemberUniqueName="[Shippers].[ShipperName].[All]" allUniqueName="[Shippers].[ShipperName].[All]" dimensionUniqueName="[Shippers]" displayFolder="" count="0" memberValueDatatype="130" unbalanced="0"/>
    <cacheHierarchy uniqueName="[Shippers].[Phone]" caption="Phone" attribute="1" defaultMemberUniqueName="[Shippers].[Phone].[All]" allUniqueName="[Shippers].[Phone].[All]" dimensionUniqueName="[Shippers]" displayFolder="" count="0" memberValueDatatype="130" unbalanced="0"/>
    <cacheHierarchy uniqueName="[Suppliers].[SupplierID]" caption="SupplierID" attribute="1" defaultMemberUniqueName="[Suppliers].[SupplierID].[All]" allUniqueName="[Suppliers].[SupplierID].[All]" dimensionUniqueName="[Suppliers]" displayFolder="" count="0" memberValueDatatype="20" unbalanced="0"/>
    <cacheHierarchy uniqueName="[Suppliers].[SupplierName]" caption="SupplierName" attribute="1" defaultMemberUniqueName="[Suppliers].[SupplierName].[All]" allUniqueName="[Suppliers].[SupplierName].[All]" dimensionUniqueName="[Suppliers]" displayFolder="" count="0" memberValueDatatype="130" unbalanced="0"/>
    <cacheHierarchy uniqueName="[Suppliers].[ContactName]" caption="ContactName" attribute="1" defaultMemberUniqueName="[Suppliers].[ContactName].[All]" allUniqueName="[Suppliers].[ContactName].[All]" dimensionUniqueName="[Suppliers]" displayFolder="" count="0" memberValueDatatype="130" unbalanced="0"/>
    <cacheHierarchy uniqueName="[Suppliers].[Address]" caption="Address" attribute="1" defaultMemberUniqueName="[Suppliers].[Address].[All]" allUniqueName="[Suppliers].[Address].[All]" dimensionUniqueName="[Suppliers]" displayFolder="" count="0" memberValueDatatype="130" unbalanced="0"/>
    <cacheHierarchy uniqueName="[Suppliers].[City]" caption="City" attribute="1" defaultMemberUniqueName="[Suppliers].[City].[All]" allUniqueName="[Suppliers].[City].[All]" dimensionUniqueName="[Suppliers]" displayFolder="" count="0" memberValueDatatype="130" unbalanced="0"/>
    <cacheHierarchy uniqueName="[Suppliers].[PostalCode]" caption="PostalCode" attribute="1" defaultMemberUniqueName="[Suppliers].[PostalCode].[All]" allUniqueName="[Suppliers].[PostalCode].[All]" dimensionUniqueName="[Suppliers]" displayFolder="" count="0" memberValueDatatype="130" unbalanced="0"/>
    <cacheHierarchy uniqueName="[Suppliers].[Country]" caption="Country" attribute="1" defaultMemberUniqueName="[Suppliers].[Country].[All]" allUniqueName="[Suppliers].[Country].[All]" dimensionUniqueName="[Suppliers]" displayFolder="" count="0" memberValueDatatype="130" unbalanced="0"/>
    <cacheHierarchy uniqueName="[Suppliers].[Phone]" caption="Phone" attribute="1" defaultMemberUniqueName="[Suppliers].[Phone].[All]" allUniqueName="[Suppliers].[Phone].[All]" dimensionUniqueName="[Suppliers]" displayFolder="" count="0" memberValueDatatype="130" unbalanced="0"/>
    <cacheHierarchy uniqueName="[Measures].[SUMX Total Sales]" caption="SUMX Total Sales" measure="1" displayFolder="" measureGroup="mMeasures" count="0"/>
    <cacheHierarchy uniqueName="[Measures].[Employees - No. of Orders]" caption="Employees - No. of Orders" measure="1" displayFolder="" measureGroup="mMeasures" count="0"/>
    <cacheHierarchy uniqueName="[Measures].[Employees - No of Customers Served]" caption="Employees - No of Customers Served" measure="1" displayFolder="" measureGroup="mMeasures" count="0"/>
    <cacheHierarchy uniqueName="[Measures].[Employees - Customers Names]" caption="Employees - Customers Names" measure="1" displayFolder="" measureGroup="mMeasures" count="0"/>
    <cacheHierarchy uniqueName="[Measures].[Employees - Total Sales]" caption="Employees - Total Sales" measure="1" displayFolder="" measureGroup="mMeasures" count="0"/>
    <cacheHierarchy uniqueName="[Measures].[Employees - Average Sales]" caption="Employees - Average Sales" measure="1" displayFolder="" measureGroup="mMeasures" count="0"/>
    <cacheHierarchy uniqueName="[Measures].[Employees - % Total Sales]" caption="Employees - % Total Sales" measure="1" displayFolder="" measureGroup="mMeasures" count="0"/>
    <cacheHierarchy uniqueName="[Measures].[Categories - No. of Products]" caption="Categories - No. of Products" measure="1" displayFolder="" measureGroup="mMeasures" count="0"/>
    <cacheHierarchy uniqueName="[Measures].[Categories - No. of Orders]" caption="Categories - No. of Orders" measure="1" displayFolder="" measureGroup="mMeasures" count="0"/>
    <cacheHierarchy uniqueName="[Measures].[Categories - Line Items Count]" caption="Categories - Line Items Count" measure="1" displayFolder="" measureGroup="mMeasures" count="0"/>
    <cacheHierarchy uniqueName="[Measures].[Average Sales]" caption="Average Sales" measure="1" displayFolder="" measureGroup="mMeasures" count="0"/>
    <cacheHierarchy uniqueName="[Measures].[Categories - Total Sales]" caption="Categories - Total Sales" measure="1" displayFolder="" measureGroup="mMeasures" count="0" oneField="1">
      <fieldsUsage count="1">
        <fieldUsage x="0"/>
      </fieldsUsage>
    </cacheHierarchy>
    <cacheHierarchy uniqueName="[Measures].[Categories - Average Sales]" caption="Categories - Average Sales" measure="1" displayFolder="" measureGroup="mMeasures" count="0"/>
    <cacheHierarchy uniqueName="[Measures].[Categories % Total Sales]" caption="Categories % Total Sales" measure="1" displayFolder="" measureGroup="mMeasures" count="0"/>
    <cacheHierarchy uniqueName="[Measures].[Product QTY]" caption="Product QTY" measure="1" displayFolder="" measureGroup="mMeasures" count="0"/>
    <cacheHierarchy uniqueName="[Measures].[Product Pull Date]" caption="Product Pull Date" measure="1" displayFolder="" measureGroup="mMeasures" count="0"/>
    <cacheHierarchy uniqueName="[Measures].[Product Pull OrderID]" caption="Product Pull OrderID" measure="1" displayFolder="" measureGroup="mMeasures" count="0"/>
    <cacheHierarchy uniqueName="[Measures].[Product Pull ProductID]" caption="Product Pull ProductID" measure="1" displayFolder="" measureGroup="mMeasures" count="0"/>
    <cacheHierarchy uniqueName="[Measures].[Product Pull Name]" caption="Product Pull Name" measure="1" displayFolder="" measureGroup="mMeasures" count="0"/>
    <cacheHierarchy uniqueName="[Measures].[Employees - Rank Sales]" caption="Employees - Rank Sales" measure="1" displayFolder="" measureGroup="mMeasures" count="0"/>
    <cacheHierarchy uniqueName="[Measures].[Employees - No. of Line Items]" caption="Employees - No. of Line Items" measure="1" displayFolder="" measureGroup="mMeasures" count="0"/>
    <cacheHierarchy uniqueName="[Measures].[Employees - % Total Line Items]" caption="Employees - % Total Line Items" measure="1" displayFolder="" measureGroup="mMeasures" count="0"/>
    <cacheHierarchy uniqueName="[Measures].[Selected Category Label]" caption="Selected Category Label" measure="1" displayFolder="" measureGroup="mMeasures" count="0"/>
    <cacheHierarchy uniqueName="[Measures].[Column Spacer]" caption="Column Spacer" measure="1" displayFolder="" measureGroup="mMeasures" count="0"/>
    <cacheHierarchy uniqueName="[Measures].[PT LineItem - Pull Employee Name]" caption="PT LineItem - Pull Employee Name" measure="1" displayFolder="" measureGroup="mMeasures" count="0"/>
    <cacheHierarchy uniqueName="[Measures].[PT LineItem - Pull OrderDate]" caption="PT LineItem - Pull OrderDate" measure="1" displayFolder="" measureGroup="mMeasures" count="0"/>
    <cacheHierarchy uniqueName="[Measures].[PT LineItem - Pull OrderID]" caption="PT LineItem - Pull OrderID" measure="1" displayFolder="" measureGroup="mMeasures" count="0"/>
    <cacheHierarchy uniqueName="[Measures].[PT LineItem - Pull ProductID]" caption="PT LineItem - Pull ProductID" measure="1" displayFolder="" measureGroup="mMeasures" count="0"/>
    <cacheHierarchy uniqueName="[Measures].[PT LineItem - Pull Quantity]" caption="PT LineItem - Pull Quantity" measure="1" displayFolder="" measureGroup="mMeasures" count="0"/>
    <cacheHierarchy uniqueName="[Measures].[PT LineItem - Pull ProductName]" caption="PT LineItem - Pull ProductName" measure="1" displayFolder="" measureGroup="mMeasures" count="0"/>
    <cacheHierarchy uniqueName="[Measures].[PT LineItem - Pull Total Sales]" caption="PT LineItem - Pull Total Sales" measure="1" displayFolder="" measureGroup="mMeasures" count="0"/>
    <cacheHierarchy uniqueName="[Measures].[PT LineItem - Pull % Total Sales]" caption="PT LineItem - Pull % Total Sales" measure="1" displayFolder="" measureGroup="mMeasures" count="0"/>
    <cacheHierarchy uniqueName="[Measures].[PT LineItem - Column Spacer]" caption="PT LineItem - Column Spacer" measure="1" displayFolder="" measureGroup="mMeasures" count="0"/>
    <cacheHierarchy uniqueName="[Measures].[PT Products - Rank]" caption="PT Products - Rank" measure="1" displayFolder="" measureGroup="mMeasures" count="0"/>
    <cacheHierarchy uniqueName="[Measures].[PT Products - Total Sales]" caption="PT Products - Total Sales" measure="1" displayFolder="" measureGroup="mMeasures" count="0"/>
    <cacheHierarchy uniqueName="[Measures].[Selected Category]" caption="Selected Category" measure="1" displayFolder="" measureGroup="mMeasures" count="0"/>
    <cacheHierarchy uniqueName="[Measures].[Selected Product]" caption="Selected Product" measure="1" displayFolder="" measureGroup="mMeasures" count="0"/>
    <cacheHierarchy uniqueName="[Measures].[Employees - Age]" caption="Employees - Age" measure="1" displayFolder="" measureGroup="mMeasures" count="0"/>
    <cacheHierarchy uniqueName="[Measures].[Employees - ID]" caption="Employees - ID" measure="1" displayFolder="" measureGroup="mMeasures" count="0"/>
    <cacheHierarchy uniqueName="[Measures].[Running Total Sales]" caption="Running Total Sales" measure="1" displayFolder="" measureGroup="mMeasures" count="0"/>
    <cacheHierarchy uniqueName="[Measures].[Employees - % of Orders]" caption="Employees - % of Orders" measure="1" displayFolder="" measureGroup="mMeasures" count="0"/>
    <cacheHierarchy uniqueName="[Measures].[__XL_Count Customers]" caption="__XL_Count Customers" measure="1" displayFolder="" measureGroup="Customers" count="0" hidden="1"/>
    <cacheHierarchy uniqueName="[Measures].[__XL_Count Categories]" caption="__XL_Count Categories" measure="1" displayFolder="" measureGroup="Categories" count="0" hidden="1"/>
    <cacheHierarchy uniqueName="[Measures].[__XL_Count OrderDetails]" caption="__XL_Count OrderDetails" measure="1" displayFolder="" measureGroup="OrderDetails" count="0" hidden="1"/>
    <cacheHierarchy uniqueName="[Measures].[__XL_Count Products]" caption="__XL_Count Products" measure="1" displayFolder="" measureGroup="Products" count="0" hidden="1"/>
    <cacheHierarchy uniqueName="[Measures].[__XL_Count Shippers]" caption="__XL_Count Shippers" measure="1" displayFolder="" measureGroup="Shippers" count="0" hidden="1"/>
    <cacheHierarchy uniqueName="[Measures].[__XL_Count Suppliers]" caption="__XL_Count Suppliers" measure="1" displayFolder="" measureGroup="Suppliers" count="0" hidden="1"/>
    <cacheHierarchy uniqueName="[Measures].[__XL_Count Employees]" caption="__XL_Count Employees" measure="1" displayFolder="" measureGroup="Employees" count="0" hidden="1"/>
    <cacheHierarchy uniqueName="[Measures].[__XL_Count mMeasures]" caption="__XL_Count mMeasures" measure="1" displayFolder="" measureGroup="mMeasures" count="0" hidden="1"/>
    <cacheHierarchy uniqueName="[Measures].[__XL_Count dDate]" caption="__XL_Count dDate" measure="1" displayFolder="" measureGroup="dDate" count="0" hidden="1"/>
    <cacheHierarchy uniqueName="[Measures].[__XL_Count Orders]" caption="__XL_Count Orders" measure="1" displayFolder="" measureGroup="Orders" count="0" hidden="1"/>
    <cacheHierarchy uniqueName="[Measures].[__No measures defined]" caption="__No measures defined" measure="1" displayFolder="" count="0" hidden="1"/>
    <cacheHierarchy uniqueName="[Measures].[Sum of EmployeeID]" caption="Sum of EmployeeID" measure="1" displayFolder="" measureGroup="Employees" count="0" hidden="1">
      <extLst>
        <ext xmlns:x15="http://schemas.microsoft.com/office/spreadsheetml/2010/11/main" uri="{B97F6D7D-B522-45F9-BDA1-12C45D357490}">
          <x15:cacheHierarchy aggregatedColumn="20"/>
        </ext>
      </extLst>
    </cacheHierarchy>
    <cacheHierarchy uniqueName="[Measures].[Sum of ProductID]" caption="Sum of ProductID" measure="1" displayFolder="" measureGroup="Products" count="0" hidden="1">
      <extLst>
        <ext xmlns:x15="http://schemas.microsoft.com/office/spreadsheetml/2010/11/main" uri="{B97F6D7D-B522-45F9-BDA1-12C45D357490}">
          <x15:cacheHierarchy aggregatedColumn="37"/>
        </ext>
      </extLst>
    </cacheHierarchy>
  </cacheHierarchies>
  <kpis count="0"/>
  <dimensions count="11">
    <dimension name="Categories" uniqueName="[Categories]" caption="Categories"/>
    <dimension name="Customers" uniqueName="[Customers]" caption="Customers"/>
    <dimension name="dDate" uniqueName="[dDate]" caption="dDate"/>
    <dimension name="Employees" uniqueName="[Employees]" caption="Employees"/>
    <dimension measure="1" name="Measures" uniqueName="[Measures]" caption="Measures"/>
    <dimension name="mMeasures" uniqueName="[mMeasures]" caption="mMeasures"/>
    <dimension name="OrderDetails" uniqueName="[OrderDetails]" caption="OrderDetails"/>
    <dimension name="Orders" uniqueName="[Orders]" caption="Orders"/>
    <dimension name="Products" uniqueName="[Products]" caption="Products"/>
    <dimension name="Shippers" uniqueName="[Shippers]" caption="Shippers"/>
    <dimension name="Suppliers" uniqueName="[Suppliers]" caption="Suppliers"/>
  </dimensions>
  <measureGroups count="10">
    <measureGroup name="Categories" caption="Categories"/>
    <measureGroup name="Customers" caption="Customers"/>
    <measureGroup name="dDate" caption="dDate"/>
    <measureGroup name="Employees" caption="Employees"/>
    <measureGroup name="mMeasures" caption="mMeasures"/>
    <measureGroup name="OrderDetails" caption="OrderDetails"/>
    <measureGroup name="Orders" caption="Orders"/>
    <measureGroup name="Products" caption="Products"/>
    <measureGroup name="Shippers" caption="Shippers"/>
    <measureGroup name="Suppliers" caption="Suppliers"/>
  </measureGroups>
  <maps count="24">
    <map measureGroup="0" dimension="0"/>
    <map measureGroup="1" dimension="1"/>
    <map measureGroup="2" dimension="2"/>
    <map measureGroup="3" dimension="3"/>
    <map measureGroup="4" dimension="5"/>
    <map measureGroup="5" dimension="0"/>
    <map measureGroup="5" dimension="1"/>
    <map measureGroup="5" dimension="2"/>
    <map measureGroup="5" dimension="3"/>
    <map measureGroup="5" dimension="6"/>
    <map measureGroup="5" dimension="7"/>
    <map measureGroup="5" dimension="8"/>
    <map measureGroup="5" dimension="9"/>
    <map measureGroup="5" dimension="10"/>
    <map measureGroup="6" dimension="1"/>
    <map measureGroup="6" dimension="2"/>
    <map measureGroup="6" dimension="3"/>
    <map measureGroup="6" dimension="7"/>
    <map measureGroup="6" dimension="9"/>
    <map measureGroup="7" dimension="0"/>
    <map measureGroup="7" dimension="8"/>
    <map measureGroup="7" dimension="10"/>
    <map measureGroup="8" dimension="9"/>
    <map measureGroup="9" dimension="1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6.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635.784770833336" backgroundQuery="1" createdVersion="6" refreshedVersion="6" minRefreshableVersion="3" recordCount="0" supportSubquery="1" supportAdvancedDrill="1" xr:uid="{37FF66A1-0CE1-4775-80A5-7FF58CC20B77}">
  <cacheSource type="external" connectionId="9"/>
  <cacheFields count="11">
    <cacheField name="[Measures].[PT LineItem - Pull Employee Name]" caption="PT LineItem - Pull Employee Name" numFmtId="0" hierarchy="78" level="32767"/>
    <cacheField name="[Measures].[PT LineItem - Pull OrderDate]" caption="PT LineItem - Pull OrderDate" numFmtId="0" hierarchy="79" level="32767"/>
    <cacheField name="[Measures].[PT LineItem - Pull OrderID]" caption="PT LineItem - Pull OrderID" numFmtId="0" hierarchy="80" level="32767"/>
    <cacheField name="[Measures].[PT LineItem - Pull ProductID]" caption="PT LineItem - Pull ProductID" numFmtId="0" hierarchy="81" level="32767"/>
    <cacheField name="[Measures].[PT LineItem - Pull Quantity]" caption="PT LineItem - Pull Quantity" numFmtId="0" hierarchy="82" level="32767"/>
    <cacheField name="[Measures].[PT LineItem - Column Spacer]" caption="PT LineItem - Column Spacer" numFmtId="0" hierarchy="86" level="32767"/>
    <cacheField name="[Measures].[PT LineItem - Pull ProductName]" caption="PT LineItem - Pull ProductName" numFmtId="0" hierarchy="83" level="32767"/>
    <cacheField name="[Measures].[PT LineItem - Pull Total Sales]" caption="PT LineItem - Pull Total Sales" numFmtId="0" hierarchy="84" level="32767"/>
    <cacheField name="[Measures].[PT LineItem - Pull % Total Sales]" caption="PT LineItem - Pull % Total Sales" numFmtId="0" hierarchy="85" level="32767"/>
    <cacheField name="[OrderDetails].[OrderDetailID].[OrderDetailID]" caption="OrderDetailID" numFmtId="0" hierarchy="28" level="1">
      <sharedItems containsSemiMixedTypes="0" containsString="0" containsNumber="1" containsInteger="1" minValue="1" maxValue="518" count="518">
        <n v="1"/>
        <n v="2"/>
        <n v="3"/>
        <n v="4"/>
        <n v="5"/>
        <n v="6"/>
        <n v="7"/>
        <n v="8"/>
        <n v="9"/>
        <n v="10"/>
        <n v="11"/>
        <n v="12"/>
        <n v="13"/>
        <n v="14"/>
        <n v="15"/>
        <n v="16"/>
        <n v="17"/>
        <n v="18"/>
        <n v="19"/>
        <n v="20"/>
        <n v="21"/>
        <n v="22"/>
        <n v="23"/>
        <n v="24"/>
        <n v="25"/>
        <n v="26"/>
        <n v="27"/>
        <n v="28"/>
        <n v="29"/>
        <n v="30"/>
        <n v="31"/>
        <n v="32"/>
        <n v="33"/>
        <n v="34"/>
        <n v="35"/>
        <n v="36"/>
        <n v="37"/>
        <n v="38"/>
        <n v="39"/>
        <n v="40"/>
        <n v="41"/>
        <n v="42"/>
        <n v="43"/>
        <n v="44"/>
        <n v="45"/>
        <n v="46"/>
        <n v="47"/>
        <n v="48"/>
        <n v="49"/>
        <n v="50"/>
        <n v="51"/>
        <n v="52"/>
        <n v="53"/>
        <n v="54"/>
        <n v="55"/>
        <n v="56"/>
        <n v="57"/>
        <n v="58"/>
        <n v="59"/>
        <n v="60"/>
        <n v="61"/>
        <n v="62"/>
        <n v="63"/>
        <n v="64"/>
        <n v="65"/>
        <n v="66"/>
        <n v="67"/>
        <n v="68"/>
        <n v="69"/>
        <n v="70"/>
        <n v="71"/>
        <n v="72"/>
        <n v="73"/>
        <n v="74"/>
        <n v="75"/>
        <n v="76"/>
        <n v="77"/>
        <n v="78"/>
        <n v="79"/>
        <n v="80"/>
        <n v="81"/>
        <n v="82"/>
        <n v="83"/>
        <n v="84"/>
        <n v="85"/>
        <n v="86"/>
        <n v="87"/>
        <n v="88"/>
        <n v="89"/>
        <n v="90"/>
        <n v="91"/>
        <n v="92"/>
        <n v="93"/>
        <n v="94"/>
        <n v="95"/>
        <n v="96"/>
        <n v="97"/>
        <n v="98"/>
        <n v="99"/>
        <n v="100"/>
        <n v="101"/>
        <n v="102"/>
        <n v="103"/>
        <n v="104"/>
        <n v="105"/>
        <n v="106"/>
        <n v="107"/>
        <n v="108"/>
        <n v="109"/>
        <n v="110"/>
        <n v="111"/>
        <n v="112"/>
        <n v="113"/>
        <n v="114"/>
        <n v="115"/>
        <n v="116"/>
        <n v="117"/>
        <n v="118"/>
        <n v="119"/>
        <n v="120"/>
        <n v="121"/>
        <n v="122"/>
        <n v="123"/>
        <n v="124"/>
        <n v="125"/>
        <n v="126"/>
        <n v="127"/>
        <n v="128"/>
        <n v="129"/>
        <n v="130"/>
        <n v="131"/>
        <n v="132"/>
        <n v="133"/>
        <n v="134"/>
        <n v="135"/>
        <n v="136"/>
        <n v="137"/>
        <n v="138"/>
        <n v="139"/>
        <n v="140"/>
        <n v="141"/>
        <n v="142"/>
        <n v="143"/>
        <n v="144"/>
        <n v="145"/>
        <n v="146"/>
        <n v="147"/>
        <n v="148"/>
        <n v="149"/>
        <n v="150"/>
        <n v="151"/>
        <n v="152"/>
        <n v="153"/>
        <n v="154"/>
        <n v="155"/>
        <n v="156"/>
        <n v="157"/>
        <n v="158"/>
        <n v="159"/>
        <n v="160"/>
        <n v="161"/>
        <n v="162"/>
        <n v="163"/>
        <n v="164"/>
        <n v="165"/>
        <n v="166"/>
        <n v="167"/>
        <n v="168"/>
        <n v="169"/>
        <n v="170"/>
        <n v="171"/>
        <n v="172"/>
        <n v="173"/>
        <n v="174"/>
        <n v="175"/>
        <n v="176"/>
        <n v="177"/>
        <n v="178"/>
        <n v="179"/>
        <n v="180"/>
        <n v="181"/>
        <n v="182"/>
        <n v="183"/>
        <n v="184"/>
        <n v="185"/>
        <n v="186"/>
        <n v="187"/>
        <n v="188"/>
        <n v="189"/>
        <n v="190"/>
        <n v="191"/>
        <n v="192"/>
        <n v="193"/>
        <n v="194"/>
        <n v="195"/>
        <n v="196"/>
        <n v="197"/>
        <n v="198"/>
        <n v="199"/>
        <n v="200"/>
        <n v="201"/>
        <n v="202"/>
        <n v="203"/>
        <n v="204"/>
        <n v="205"/>
        <n v="206"/>
        <n v="207"/>
        <n v="208"/>
        <n v="209"/>
        <n v="210"/>
        <n v="211"/>
        <n v="212"/>
        <n v="213"/>
        <n v="214"/>
        <n v="215"/>
        <n v="216"/>
        <n v="217"/>
        <n v="218"/>
        <n v="219"/>
        <n v="220"/>
        <n v="221"/>
        <n v="222"/>
        <n v="223"/>
        <n v="224"/>
        <n v="225"/>
        <n v="226"/>
        <n v="227"/>
        <n v="228"/>
        <n v="229"/>
        <n v="230"/>
        <n v="231"/>
        <n v="232"/>
        <n v="233"/>
        <n v="234"/>
        <n v="235"/>
        <n v="236"/>
        <n v="237"/>
        <n v="238"/>
        <n v="239"/>
        <n v="240"/>
        <n v="241"/>
        <n v="242"/>
        <n v="243"/>
        <n v="244"/>
        <n v="245"/>
        <n v="246"/>
        <n v="247"/>
        <n v="248"/>
        <n v="249"/>
        <n v="250"/>
        <n v="251"/>
        <n v="252"/>
        <n v="253"/>
        <n v="254"/>
        <n v="255"/>
        <n v="256"/>
        <n v="257"/>
        <n v="258"/>
        <n v="259"/>
        <n v="260"/>
        <n v="261"/>
        <n v="262"/>
        <n v="263"/>
        <n v="264"/>
        <n v="265"/>
        <n v="266"/>
        <n v="267"/>
        <n v="268"/>
        <n v="269"/>
        <n v="270"/>
        <n v="271"/>
        <n v="272"/>
        <n v="273"/>
        <n v="274"/>
        <n v="275"/>
        <n v="276"/>
        <n v="277"/>
        <n v="278"/>
        <n v="279"/>
        <n v="280"/>
        <n v="281"/>
        <n v="282"/>
        <n v="283"/>
        <n v="284"/>
        <n v="285"/>
        <n v="286"/>
        <n v="287"/>
        <n v="288"/>
        <n v="289"/>
        <n v="290"/>
        <n v="291"/>
        <n v="292"/>
        <n v="293"/>
        <n v="294"/>
        <n v="295"/>
        <n v="296"/>
        <n v="297"/>
        <n v="298"/>
        <n v="299"/>
        <n v="300"/>
        <n v="301"/>
        <n v="302"/>
        <n v="303"/>
        <n v="304"/>
        <n v="305"/>
        <n v="306"/>
        <n v="307"/>
        <n v="308"/>
        <n v="309"/>
        <n v="310"/>
        <n v="311"/>
        <n v="312"/>
        <n v="313"/>
        <n v="314"/>
        <n v="315"/>
        <n v="316"/>
        <n v="317"/>
        <n v="318"/>
        <n v="319"/>
        <n v="320"/>
        <n v="321"/>
        <n v="322"/>
        <n v="323"/>
        <n v="324"/>
        <n v="325"/>
        <n v="326"/>
        <n v="327"/>
        <n v="328"/>
        <n v="329"/>
        <n v="330"/>
        <n v="331"/>
        <n v="332"/>
        <n v="333"/>
        <n v="334"/>
        <n v="335"/>
        <n v="336"/>
        <n v="337"/>
        <n v="338"/>
        <n v="339"/>
        <n v="340"/>
        <n v="341"/>
        <n v="342"/>
        <n v="343"/>
        <n v="344"/>
        <n v="345"/>
        <n v="346"/>
        <n v="347"/>
        <n v="348"/>
        <n v="349"/>
        <n v="350"/>
        <n v="351"/>
        <n v="352"/>
        <n v="353"/>
        <n v="354"/>
        <n v="355"/>
        <n v="356"/>
        <n v="357"/>
        <n v="358"/>
        <n v="359"/>
        <n v="360"/>
        <n v="361"/>
        <n v="362"/>
        <n v="363"/>
        <n v="364"/>
        <n v="365"/>
        <n v="366"/>
        <n v="367"/>
        <n v="368"/>
        <n v="369"/>
        <n v="370"/>
        <n v="371"/>
        <n v="372"/>
        <n v="373"/>
        <n v="374"/>
        <n v="375"/>
        <n v="376"/>
        <n v="377"/>
        <n v="378"/>
        <n v="379"/>
        <n v="380"/>
        <n v="381"/>
        <n v="382"/>
        <n v="383"/>
        <n v="384"/>
        <n v="385"/>
        <n v="386"/>
        <n v="387"/>
        <n v="388"/>
        <n v="389"/>
        <n v="390"/>
        <n v="391"/>
        <n v="392"/>
        <n v="393"/>
        <n v="394"/>
        <n v="395"/>
        <n v="396"/>
        <n v="397"/>
        <n v="398"/>
        <n v="399"/>
        <n v="400"/>
        <n v="401"/>
        <n v="402"/>
        <n v="403"/>
        <n v="404"/>
        <n v="405"/>
        <n v="406"/>
        <n v="407"/>
        <n v="408"/>
        <n v="409"/>
        <n v="410"/>
        <n v="411"/>
        <n v="412"/>
        <n v="413"/>
        <n v="414"/>
        <n v="415"/>
        <n v="416"/>
        <n v="417"/>
        <n v="418"/>
        <n v="419"/>
        <n v="420"/>
        <n v="421"/>
        <n v="422"/>
        <n v="423"/>
        <n v="424"/>
        <n v="425"/>
        <n v="426"/>
        <n v="427"/>
        <n v="428"/>
        <n v="429"/>
        <n v="430"/>
        <n v="431"/>
        <n v="432"/>
        <n v="433"/>
        <n v="434"/>
        <n v="435"/>
        <n v="436"/>
        <n v="437"/>
        <n v="438"/>
        <n v="439"/>
        <n v="440"/>
        <n v="441"/>
        <n v="442"/>
        <n v="443"/>
        <n v="444"/>
        <n v="445"/>
        <n v="446"/>
        <n v="447"/>
        <n v="448"/>
        <n v="449"/>
        <n v="450"/>
        <n v="451"/>
        <n v="452"/>
        <n v="453"/>
        <n v="454"/>
        <n v="455"/>
        <n v="456"/>
        <n v="457"/>
        <n v="458"/>
        <n v="459"/>
        <n v="460"/>
        <n v="461"/>
        <n v="462"/>
        <n v="463"/>
        <n v="464"/>
        <n v="465"/>
        <n v="466"/>
        <n v="467"/>
        <n v="468"/>
        <n v="469"/>
        <n v="470"/>
        <n v="471"/>
        <n v="472"/>
        <n v="473"/>
        <n v="474"/>
        <n v="475"/>
        <n v="476"/>
        <n v="477"/>
        <n v="478"/>
        <n v="479"/>
        <n v="480"/>
        <n v="481"/>
        <n v="482"/>
        <n v="483"/>
        <n v="484"/>
        <n v="485"/>
        <n v="486"/>
        <n v="487"/>
        <n v="488"/>
        <n v="489"/>
        <n v="490"/>
        <n v="491"/>
        <n v="492"/>
        <n v="493"/>
        <n v="494"/>
        <n v="495"/>
        <n v="496"/>
        <n v="497"/>
        <n v="498"/>
        <n v="499"/>
        <n v="500"/>
        <n v="501"/>
        <n v="502"/>
        <n v="503"/>
        <n v="504"/>
        <n v="505"/>
        <n v="506"/>
        <n v="507"/>
        <n v="508"/>
        <n v="509"/>
        <n v="510"/>
        <n v="511"/>
        <n v="512"/>
        <n v="513"/>
        <n v="514"/>
        <n v="515"/>
        <n v="516"/>
        <n v="517"/>
        <n v="518"/>
      </sharedItems>
      <extLst>
        <ext xmlns:x15="http://schemas.microsoft.com/office/spreadsheetml/2010/11/main" uri="{4F2E5C28-24EA-4eb8-9CBF-B6C8F9C3D259}">
          <x15:cachedUniqueNames>
            <x15:cachedUniqueName index="0" name="[OrderDetails].[OrderDetailID].&amp;[1]"/>
            <x15:cachedUniqueName index="1" name="[OrderDetails].[OrderDetailID].&amp;[2]"/>
            <x15:cachedUniqueName index="2" name="[OrderDetails].[OrderDetailID].&amp;[3]"/>
            <x15:cachedUniqueName index="3" name="[OrderDetails].[OrderDetailID].&amp;[4]"/>
            <x15:cachedUniqueName index="4" name="[OrderDetails].[OrderDetailID].&amp;[5]"/>
            <x15:cachedUniqueName index="5" name="[OrderDetails].[OrderDetailID].&amp;[6]"/>
            <x15:cachedUniqueName index="6" name="[OrderDetails].[OrderDetailID].&amp;[7]"/>
            <x15:cachedUniqueName index="7" name="[OrderDetails].[OrderDetailID].&amp;[8]"/>
            <x15:cachedUniqueName index="8" name="[OrderDetails].[OrderDetailID].&amp;[9]"/>
            <x15:cachedUniqueName index="9" name="[OrderDetails].[OrderDetailID].&amp;[10]"/>
            <x15:cachedUniqueName index="10" name="[OrderDetails].[OrderDetailID].&amp;[11]"/>
            <x15:cachedUniqueName index="11" name="[OrderDetails].[OrderDetailID].&amp;[12]"/>
            <x15:cachedUniqueName index="12" name="[OrderDetails].[OrderDetailID].&amp;[13]"/>
            <x15:cachedUniqueName index="13" name="[OrderDetails].[OrderDetailID].&amp;[14]"/>
            <x15:cachedUniqueName index="14" name="[OrderDetails].[OrderDetailID].&amp;[15]"/>
            <x15:cachedUniqueName index="15" name="[OrderDetails].[OrderDetailID].&amp;[16]"/>
            <x15:cachedUniqueName index="16" name="[OrderDetails].[OrderDetailID].&amp;[17]"/>
            <x15:cachedUniqueName index="17" name="[OrderDetails].[OrderDetailID].&amp;[18]"/>
            <x15:cachedUniqueName index="18" name="[OrderDetails].[OrderDetailID].&amp;[19]"/>
            <x15:cachedUniqueName index="19" name="[OrderDetails].[OrderDetailID].&amp;[20]"/>
            <x15:cachedUniqueName index="20" name="[OrderDetails].[OrderDetailID].&amp;[21]"/>
            <x15:cachedUniqueName index="21" name="[OrderDetails].[OrderDetailID].&amp;[22]"/>
            <x15:cachedUniqueName index="22" name="[OrderDetails].[OrderDetailID].&amp;[23]"/>
            <x15:cachedUniqueName index="23" name="[OrderDetails].[OrderDetailID].&amp;[24]"/>
            <x15:cachedUniqueName index="24" name="[OrderDetails].[OrderDetailID].&amp;[25]"/>
            <x15:cachedUniqueName index="25" name="[OrderDetails].[OrderDetailID].&amp;[26]"/>
            <x15:cachedUniqueName index="26" name="[OrderDetails].[OrderDetailID].&amp;[27]"/>
            <x15:cachedUniqueName index="27" name="[OrderDetails].[OrderDetailID].&amp;[28]"/>
            <x15:cachedUniqueName index="28" name="[OrderDetails].[OrderDetailID].&amp;[29]"/>
            <x15:cachedUniqueName index="29" name="[OrderDetails].[OrderDetailID].&amp;[30]"/>
            <x15:cachedUniqueName index="30" name="[OrderDetails].[OrderDetailID].&amp;[31]"/>
            <x15:cachedUniqueName index="31" name="[OrderDetails].[OrderDetailID].&amp;[32]"/>
            <x15:cachedUniqueName index="32" name="[OrderDetails].[OrderDetailID].&amp;[33]"/>
            <x15:cachedUniqueName index="33" name="[OrderDetails].[OrderDetailID].&amp;[34]"/>
            <x15:cachedUniqueName index="34" name="[OrderDetails].[OrderDetailID].&amp;[35]"/>
            <x15:cachedUniqueName index="35" name="[OrderDetails].[OrderDetailID].&amp;[36]"/>
            <x15:cachedUniqueName index="36" name="[OrderDetails].[OrderDetailID].&amp;[37]"/>
            <x15:cachedUniqueName index="37" name="[OrderDetails].[OrderDetailID].&amp;[38]"/>
            <x15:cachedUniqueName index="38" name="[OrderDetails].[OrderDetailID].&amp;[39]"/>
            <x15:cachedUniqueName index="39" name="[OrderDetails].[OrderDetailID].&amp;[40]"/>
            <x15:cachedUniqueName index="40" name="[OrderDetails].[OrderDetailID].&amp;[41]"/>
            <x15:cachedUniqueName index="41" name="[OrderDetails].[OrderDetailID].&amp;[42]"/>
            <x15:cachedUniqueName index="42" name="[OrderDetails].[OrderDetailID].&amp;[43]"/>
            <x15:cachedUniqueName index="43" name="[OrderDetails].[OrderDetailID].&amp;[44]"/>
            <x15:cachedUniqueName index="44" name="[OrderDetails].[OrderDetailID].&amp;[45]"/>
            <x15:cachedUniqueName index="45" name="[OrderDetails].[OrderDetailID].&amp;[46]"/>
            <x15:cachedUniqueName index="46" name="[OrderDetails].[OrderDetailID].&amp;[47]"/>
            <x15:cachedUniqueName index="47" name="[OrderDetails].[OrderDetailID].&amp;[48]"/>
            <x15:cachedUniqueName index="48" name="[OrderDetails].[OrderDetailID].&amp;[49]"/>
            <x15:cachedUniqueName index="49" name="[OrderDetails].[OrderDetailID].&amp;[50]"/>
            <x15:cachedUniqueName index="50" name="[OrderDetails].[OrderDetailID].&amp;[51]"/>
            <x15:cachedUniqueName index="51" name="[OrderDetails].[OrderDetailID].&amp;[52]"/>
            <x15:cachedUniqueName index="52" name="[OrderDetails].[OrderDetailID].&amp;[53]"/>
            <x15:cachedUniqueName index="53" name="[OrderDetails].[OrderDetailID].&amp;[54]"/>
            <x15:cachedUniqueName index="54" name="[OrderDetails].[OrderDetailID].&amp;[55]"/>
            <x15:cachedUniqueName index="55" name="[OrderDetails].[OrderDetailID].&amp;[56]"/>
            <x15:cachedUniqueName index="56" name="[OrderDetails].[OrderDetailID].&amp;[57]"/>
            <x15:cachedUniqueName index="57" name="[OrderDetails].[OrderDetailID].&amp;[58]"/>
            <x15:cachedUniqueName index="58" name="[OrderDetails].[OrderDetailID].&amp;[59]"/>
            <x15:cachedUniqueName index="59" name="[OrderDetails].[OrderDetailID].&amp;[60]"/>
            <x15:cachedUniqueName index="60" name="[OrderDetails].[OrderDetailID].&amp;[61]"/>
            <x15:cachedUniqueName index="61" name="[OrderDetails].[OrderDetailID].&amp;[62]"/>
            <x15:cachedUniqueName index="62" name="[OrderDetails].[OrderDetailID].&amp;[63]"/>
            <x15:cachedUniqueName index="63" name="[OrderDetails].[OrderDetailID].&amp;[64]"/>
            <x15:cachedUniqueName index="64" name="[OrderDetails].[OrderDetailID].&amp;[65]"/>
            <x15:cachedUniqueName index="65" name="[OrderDetails].[OrderDetailID].&amp;[66]"/>
            <x15:cachedUniqueName index="66" name="[OrderDetails].[OrderDetailID].&amp;[67]"/>
            <x15:cachedUniqueName index="67" name="[OrderDetails].[OrderDetailID].&amp;[68]"/>
            <x15:cachedUniqueName index="68" name="[OrderDetails].[OrderDetailID].&amp;[69]"/>
            <x15:cachedUniqueName index="69" name="[OrderDetails].[OrderDetailID].&amp;[70]"/>
            <x15:cachedUniqueName index="70" name="[OrderDetails].[OrderDetailID].&amp;[71]"/>
            <x15:cachedUniqueName index="71" name="[OrderDetails].[OrderDetailID].&amp;[72]"/>
            <x15:cachedUniqueName index="72" name="[OrderDetails].[OrderDetailID].&amp;[73]"/>
            <x15:cachedUniqueName index="73" name="[OrderDetails].[OrderDetailID].&amp;[74]"/>
            <x15:cachedUniqueName index="74" name="[OrderDetails].[OrderDetailID].&amp;[75]"/>
            <x15:cachedUniqueName index="75" name="[OrderDetails].[OrderDetailID].&amp;[76]"/>
            <x15:cachedUniqueName index="76" name="[OrderDetails].[OrderDetailID].&amp;[77]"/>
            <x15:cachedUniqueName index="77" name="[OrderDetails].[OrderDetailID].&amp;[78]"/>
            <x15:cachedUniqueName index="78" name="[OrderDetails].[OrderDetailID].&amp;[79]"/>
            <x15:cachedUniqueName index="79" name="[OrderDetails].[OrderDetailID].&amp;[80]"/>
            <x15:cachedUniqueName index="80" name="[OrderDetails].[OrderDetailID].&amp;[81]"/>
            <x15:cachedUniqueName index="81" name="[OrderDetails].[OrderDetailID].&amp;[82]"/>
            <x15:cachedUniqueName index="82" name="[OrderDetails].[OrderDetailID].&amp;[83]"/>
            <x15:cachedUniqueName index="83" name="[OrderDetails].[OrderDetailID].&amp;[84]"/>
            <x15:cachedUniqueName index="84" name="[OrderDetails].[OrderDetailID].&amp;[85]"/>
            <x15:cachedUniqueName index="85" name="[OrderDetails].[OrderDetailID].&amp;[86]"/>
            <x15:cachedUniqueName index="86" name="[OrderDetails].[OrderDetailID].&amp;[87]"/>
            <x15:cachedUniqueName index="87" name="[OrderDetails].[OrderDetailID].&amp;[88]"/>
            <x15:cachedUniqueName index="88" name="[OrderDetails].[OrderDetailID].&amp;[89]"/>
            <x15:cachedUniqueName index="89" name="[OrderDetails].[OrderDetailID].&amp;[90]"/>
            <x15:cachedUniqueName index="90" name="[OrderDetails].[OrderDetailID].&amp;[91]"/>
            <x15:cachedUniqueName index="91" name="[OrderDetails].[OrderDetailID].&amp;[92]"/>
            <x15:cachedUniqueName index="92" name="[OrderDetails].[OrderDetailID].&amp;[93]"/>
            <x15:cachedUniqueName index="93" name="[OrderDetails].[OrderDetailID].&amp;[94]"/>
            <x15:cachedUniqueName index="94" name="[OrderDetails].[OrderDetailID].&amp;[95]"/>
            <x15:cachedUniqueName index="95" name="[OrderDetails].[OrderDetailID].&amp;[96]"/>
            <x15:cachedUniqueName index="96" name="[OrderDetails].[OrderDetailID].&amp;[97]"/>
            <x15:cachedUniqueName index="97" name="[OrderDetails].[OrderDetailID].&amp;[98]"/>
            <x15:cachedUniqueName index="98" name="[OrderDetails].[OrderDetailID].&amp;[99]"/>
            <x15:cachedUniqueName index="99" name="[OrderDetails].[OrderDetailID].&amp;[100]"/>
            <x15:cachedUniqueName index="100" name="[OrderDetails].[OrderDetailID].&amp;[101]"/>
            <x15:cachedUniqueName index="101" name="[OrderDetails].[OrderDetailID].&amp;[102]"/>
            <x15:cachedUniqueName index="102" name="[OrderDetails].[OrderDetailID].&amp;[103]"/>
            <x15:cachedUniqueName index="103" name="[OrderDetails].[OrderDetailID].&amp;[104]"/>
            <x15:cachedUniqueName index="104" name="[OrderDetails].[OrderDetailID].&amp;[105]"/>
            <x15:cachedUniqueName index="105" name="[OrderDetails].[OrderDetailID].&amp;[106]"/>
            <x15:cachedUniqueName index="106" name="[OrderDetails].[OrderDetailID].&amp;[107]"/>
            <x15:cachedUniqueName index="107" name="[OrderDetails].[OrderDetailID].&amp;[108]"/>
            <x15:cachedUniqueName index="108" name="[OrderDetails].[OrderDetailID].&amp;[109]"/>
            <x15:cachedUniqueName index="109" name="[OrderDetails].[OrderDetailID].&amp;[110]"/>
            <x15:cachedUniqueName index="110" name="[OrderDetails].[OrderDetailID].&amp;[111]"/>
            <x15:cachedUniqueName index="111" name="[OrderDetails].[OrderDetailID].&amp;[112]"/>
            <x15:cachedUniqueName index="112" name="[OrderDetails].[OrderDetailID].&amp;[113]"/>
            <x15:cachedUniqueName index="113" name="[OrderDetails].[OrderDetailID].&amp;[114]"/>
            <x15:cachedUniqueName index="114" name="[OrderDetails].[OrderDetailID].&amp;[115]"/>
            <x15:cachedUniqueName index="115" name="[OrderDetails].[OrderDetailID].&amp;[116]"/>
            <x15:cachedUniqueName index="116" name="[OrderDetails].[OrderDetailID].&amp;[117]"/>
            <x15:cachedUniqueName index="117" name="[OrderDetails].[OrderDetailID].&amp;[118]"/>
            <x15:cachedUniqueName index="118" name="[OrderDetails].[OrderDetailID].&amp;[119]"/>
            <x15:cachedUniqueName index="119" name="[OrderDetails].[OrderDetailID].&amp;[120]"/>
            <x15:cachedUniqueName index="120" name="[OrderDetails].[OrderDetailID].&amp;[121]"/>
            <x15:cachedUniqueName index="121" name="[OrderDetails].[OrderDetailID].&amp;[122]"/>
            <x15:cachedUniqueName index="122" name="[OrderDetails].[OrderDetailID].&amp;[123]"/>
            <x15:cachedUniqueName index="123" name="[OrderDetails].[OrderDetailID].&amp;[124]"/>
            <x15:cachedUniqueName index="124" name="[OrderDetails].[OrderDetailID].&amp;[125]"/>
            <x15:cachedUniqueName index="125" name="[OrderDetails].[OrderDetailID].&amp;[126]"/>
            <x15:cachedUniqueName index="126" name="[OrderDetails].[OrderDetailID].&amp;[127]"/>
            <x15:cachedUniqueName index="127" name="[OrderDetails].[OrderDetailID].&amp;[128]"/>
            <x15:cachedUniqueName index="128" name="[OrderDetails].[OrderDetailID].&amp;[129]"/>
            <x15:cachedUniqueName index="129" name="[OrderDetails].[OrderDetailID].&amp;[130]"/>
            <x15:cachedUniqueName index="130" name="[OrderDetails].[OrderDetailID].&amp;[131]"/>
            <x15:cachedUniqueName index="131" name="[OrderDetails].[OrderDetailID].&amp;[132]"/>
            <x15:cachedUniqueName index="132" name="[OrderDetails].[OrderDetailID].&amp;[133]"/>
            <x15:cachedUniqueName index="133" name="[OrderDetails].[OrderDetailID].&amp;[134]"/>
            <x15:cachedUniqueName index="134" name="[OrderDetails].[OrderDetailID].&amp;[135]"/>
            <x15:cachedUniqueName index="135" name="[OrderDetails].[OrderDetailID].&amp;[136]"/>
            <x15:cachedUniqueName index="136" name="[OrderDetails].[OrderDetailID].&amp;[137]"/>
            <x15:cachedUniqueName index="137" name="[OrderDetails].[OrderDetailID].&amp;[138]"/>
            <x15:cachedUniqueName index="138" name="[OrderDetails].[OrderDetailID].&amp;[139]"/>
            <x15:cachedUniqueName index="139" name="[OrderDetails].[OrderDetailID].&amp;[140]"/>
            <x15:cachedUniqueName index="140" name="[OrderDetails].[OrderDetailID].&amp;[141]"/>
            <x15:cachedUniqueName index="141" name="[OrderDetails].[OrderDetailID].&amp;[142]"/>
            <x15:cachedUniqueName index="142" name="[OrderDetails].[OrderDetailID].&amp;[143]"/>
            <x15:cachedUniqueName index="143" name="[OrderDetails].[OrderDetailID].&amp;[144]"/>
            <x15:cachedUniqueName index="144" name="[OrderDetails].[OrderDetailID].&amp;[145]"/>
            <x15:cachedUniqueName index="145" name="[OrderDetails].[OrderDetailID].&amp;[146]"/>
            <x15:cachedUniqueName index="146" name="[OrderDetails].[OrderDetailID].&amp;[147]"/>
            <x15:cachedUniqueName index="147" name="[OrderDetails].[OrderDetailID].&amp;[148]"/>
            <x15:cachedUniqueName index="148" name="[OrderDetails].[OrderDetailID].&amp;[149]"/>
            <x15:cachedUniqueName index="149" name="[OrderDetails].[OrderDetailID].&amp;[150]"/>
            <x15:cachedUniqueName index="150" name="[OrderDetails].[OrderDetailID].&amp;[151]"/>
            <x15:cachedUniqueName index="151" name="[OrderDetails].[OrderDetailID].&amp;[152]"/>
            <x15:cachedUniqueName index="152" name="[OrderDetails].[OrderDetailID].&amp;[153]"/>
            <x15:cachedUniqueName index="153" name="[OrderDetails].[OrderDetailID].&amp;[154]"/>
            <x15:cachedUniqueName index="154" name="[OrderDetails].[OrderDetailID].&amp;[155]"/>
            <x15:cachedUniqueName index="155" name="[OrderDetails].[OrderDetailID].&amp;[156]"/>
            <x15:cachedUniqueName index="156" name="[OrderDetails].[OrderDetailID].&amp;[157]"/>
            <x15:cachedUniqueName index="157" name="[OrderDetails].[OrderDetailID].&amp;[158]"/>
            <x15:cachedUniqueName index="158" name="[OrderDetails].[OrderDetailID].&amp;[159]"/>
            <x15:cachedUniqueName index="159" name="[OrderDetails].[OrderDetailID].&amp;[160]"/>
            <x15:cachedUniqueName index="160" name="[OrderDetails].[OrderDetailID].&amp;[161]"/>
            <x15:cachedUniqueName index="161" name="[OrderDetails].[OrderDetailID].&amp;[162]"/>
            <x15:cachedUniqueName index="162" name="[OrderDetails].[OrderDetailID].&amp;[163]"/>
            <x15:cachedUniqueName index="163" name="[OrderDetails].[OrderDetailID].&amp;[164]"/>
            <x15:cachedUniqueName index="164" name="[OrderDetails].[OrderDetailID].&amp;[165]"/>
            <x15:cachedUniqueName index="165" name="[OrderDetails].[OrderDetailID].&amp;[166]"/>
            <x15:cachedUniqueName index="166" name="[OrderDetails].[OrderDetailID].&amp;[167]"/>
            <x15:cachedUniqueName index="167" name="[OrderDetails].[OrderDetailID].&amp;[168]"/>
            <x15:cachedUniqueName index="168" name="[OrderDetails].[OrderDetailID].&amp;[169]"/>
            <x15:cachedUniqueName index="169" name="[OrderDetails].[OrderDetailID].&amp;[170]"/>
            <x15:cachedUniqueName index="170" name="[OrderDetails].[OrderDetailID].&amp;[171]"/>
            <x15:cachedUniqueName index="171" name="[OrderDetails].[OrderDetailID].&amp;[172]"/>
            <x15:cachedUniqueName index="172" name="[OrderDetails].[OrderDetailID].&amp;[173]"/>
            <x15:cachedUniqueName index="173" name="[OrderDetails].[OrderDetailID].&amp;[174]"/>
            <x15:cachedUniqueName index="174" name="[OrderDetails].[OrderDetailID].&amp;[175]"/>
            <x15:cachedUniqueName index="175" name="[OrderDetails].[OrderDetailID].&amp;[176]"/>
            <x15:cachedUniqueName index="176" name="[OrderDetails].[OrderDetailID].&amp;[177]"/>
            <x15:cachedUniqueName index="177" name="[OrderDetails].[OrderDetailID].&amp;[178]"/>
            <x15:cachedUniqueName index="178" name="[OrderDetails].[OrderDetailID].&amp;[179]"/>
            <x15:cachedUniqueName index="179" name="[OrderDetails].[OrderDetailID].&amp;[180]"/>
            <x15:cachedUniqueName index="180" name="[OrderDetails].[OrderDetailID].&amp;[181]"/>
            <x15:cachedUniqueName index="181" name="[OrderDetails].[OrderDetailID].&amp;[182]"/>
            <x15:cachedUniqueName index="182" name="[OrderDetails].[OrderDetailID].&amp;[183]"/>
            <x15:cachedUniqueName index="183" name="[OrderDetails].[OrderDetailID].&amp;[184]"/>
            <x15:cachedUniqueName index="184" name="[OrderDetails].[OrderDetailID].&amp;[185]"/>
            <x15:cachedUniqueName index="185" name="[OrderDetails].[OrderDetailID].&amp;[186]"/>
            <x15:cachedUniqueName index="186" name="[OrderDetails].[OrderDetailID].&amp;[187]"/>
            <x15:cachedUniqueName index="187" name="[OrderDetails].[OrderDetailID].&amp;[188]"/>
            <x15:cachedUniqueName index="188" name="[OrderDetails].[OrderDetailID].&amp;[189]"/>
            <x15:cachedUniqueName index="189" name="[OrderDetails].[OrderDetailID].&amp;[190]"/>
            <x15:cachedUniqueName index="190" name="[OrderDetails].[OrderDetailID].&amp;[191]"/>
            <x15:cachedUniqueName index="191" name="[OrderDetails].[OrderDetailID].&amp;[192]"/>
            <x15:cachedUniqueName index="192" name="[OrderDetails].[OrderDetailID].&amp;[193]"/>
            <x15:cachedUniqueName index="193" name="[OrderDetails].[OrderDetailID].&amp;[194]"/>
            <x15:cachedUniqueName index="194" name="[OrderDetails].[OrderDetailID].&amp;[195]"/>
            <x15:cachedUniqueName index="195" name="[OrderDetails].[OrderDetailID].&amp;[196]"/>
            <x15:cachedUniqueName index="196" name="[OrderDetails].[OrderDetailID].&amp;[197]"/>
            <x15:cachedUniqueName index="197" name="[OrderDetails].[OrderDetailID].&amp;[198]"/>
            <x15:cachedUniqueName index="198" name="[OrderDetails].[OrderDetailID].&amp;[199]"/>
            <x15:cachedUniqueName index="199" name="[OrderDetails].[OrderDetailID].&amp;[200]"/>
            <x15:cachedUniqueName index="200" name="[OrderDetails].[OrderDetailID].&amp;[201]"/>
            <x15:cachedUniqueName index="201" name="[OrderDetails].[OrderDetailID].&amp;[202]"/>
            <x15:cachedUniqueName index="202" name="[OrderDetails].[OrderDetailID].&amp;[203]"/>
            <x15:cachedUniqueName index="203" name="[OrderDetails].[OrderDetailID].&amp;[204]"/>
            <x15:cachedUniqueName index="204" name="[OrderDetails].[OrderDetailID].&amp;[205]"/>
            <x15:cachedUniqueName index="205" name="[OrderDetails].[OrderDetailID].&amp;[206]"/>
            <x15:cachedUniqueName index="206" name="[OrderDetails].[OrderDetailID].&amp;[207]"/>
            <x15:cachedUniqueName index="207" name="[OrderDetails].[OrderDetailID].&amp;[208]"/>
            <x15:cachedUniqueName index="208" name="[OrderDetails].[OrderDetailID].&amp;[209]"/>
            <x15:cachedUniqueName index="209" name="[OrderDetails].[OrderDetailID].&amp;[210]"/>
            <x15:cachedUniqueName index="210" name="[OrderDetails].[OrderDetailID].&amp;[211]"/>
            <x15:cachedUniqueName index="211" name="[OrderDetails].[OrderDetailID].&amp;[212]"/>
            <x15:cachedUniqueName index="212" name="[OrderDetails].[OrderDetailID].&amp;[213]"/>
            <x15:cachedUniqueName index="213" name="[OrderDetails].[OrderDetailID].&amp;[214]"/>
            <x15:cachedUniqueName index="214" name="[OrderDetails].[OrderDetailID].&amp;[215]"/>
            <x15:cachedUniqueName index="215" name="[OrderDetails].[OrderDetailID].&amp;[216]"/>
            <x15:cachedUniqueName index="216" name="[OrderDetails].[OrderDetailID].&amp;[217]"/>
            <x15:cachedUniqueName index="217" name="[OrderDetails].[OrderDetailID].&amp;[218]"/>
            <x15:cachedUniqueName index="218" name="[OrderDetails].[OrderDetailID].&amp;[219]"/>
            <x15:cachedUniqueName index="219" name="[OrderDetails].[OrderDetailID].&amp;[220]"/>
            <x15:cachedUniqueName index="220" name="[OrderDetails].[OrderDetailID].&amp;[221]"/>
            <x15:cachedUniqueName index="221" name="[OrderDetails].[OrderDetailID].&amp;[222]"/>
            <x15:cachedUniqueName index="222" name="[OrderDetails].[OrderDetailID].&amp;[223]"/>
            <x15:cachedUniqueName index="223" name="[OrderDetails].[OrderDetailID].&amp;[224]"/>
            <x15:cachedUniqueName index="224" name="[OrderDetails].[OrderDetailID].&amp;[225]"/>
            <x15:cachedUniqueName index="225" name="[OrderDetails].[OrderDetailID].&amp;[226]"/>
            <x15:cachedUniqueName index="226" name="[OrderDetails].[OrderDetailID].&amp;[227]"/>
            <x15:cachedUniqueName index="227" name="[OrderDetails].[OrderDetailID].&amp;[228]"/>
            <x15:cachedUniqueName index="228" name="[OrderDetails].[OrderDetailID].&amp;[229]"/>
            <x15:cachedUniqueName index="229" name="[OrderDetails].[OrderDetailID].&amp;[230]"/>
            <x15:cachedUniqueName index="230" name="[OrderDetails].[OrderDetailID].&amp;[231]"/>
            <x15:cachedUniqueName index="231" name="[OrderDetails].[OrderDetailID].&amp;[232]"/>
            <x15:cachedUniqueName index="232" name="[OrderDetails].[OrderDetailID].&amp;[233]"/>
            <x15:cachedUniqueName index="233" name="[OrderDetails].[OrderDetailID].&amp;[234]"/>
            <x15:cachedUniqueName index="234" name="[OrderDetails].[OrderDetailID].&amp;[235]"/>
            <x15:cachedUniqueName index="235" name="[OrderDetails].[OrderDetailID].&amp;[236]"/>
            <x15:cachedUniqueName index="236" name="[OrderDetails].[OrderDetailID].&amp;[237]"/>
            <x15:cachedUniqueName index="237" name="[OrderDetails].[OrderDetailID].&amp;[238]"/>
            <x15:cachedUniqueName index="238" name="[OrderDetails].[OrderDetailID].&amp;[239]"/>
            <x15:cachedUniqueName index="239" name="[OrderDetails].[OrderDetailID].&amp;[240]"/>
            <x15:cachedUniqueName index="240" name="[OrderDetails].[OrderDetailID].&amp;[241]"/>
            <x15:cachedUniqueName index="241" name="[OrderDetails].[OrderDetailID].&amp;[242]"/>
            <x15:cachedUniqueName index="242" name="[OrderDetails].[OrderDetailID].&amp;[243]"/>
            <x15:cachedUniqueName index="243" name="[OrderDetails].[OrderDetailID].&amp;[244]"/>
            <x15:cachedUniqueName index="244" name="[OrderDetails].[OrderDetailID].&amp;[245]"/>
            <x15:cachedUniqueName index="245" name="[OrderDetails].[OrderDetailID].&amp;[246]"/>
            <x15:cachedUniqueName index="246" name="[OrderDetails].[OrderDetailID].&amp;[247]"/>
            <x15:cachedUniqueName index="247" name="[OrderDetails].[OrderDetailID].&amp;[248]"/>
            <x15:cachedUniqueName index="248" name="[OrderDetails].[OrderDetailID].&amp;[249]"/>
            <x15:cachedUniqueName index="249" name="[OrderDetails].[OrderDetailID].&amp;[250]"/>
            <x15:cachedUniqueName index="250" name="[OrderDetails].[OrderDetailID].&amp;[251]"/>
            <x15:cachedUniqueName index="251" name="[OrderDetails].[OrderDetailID].&amp;[252]"/>
            <x15:cachedUniqueName index="252" name="[OrderDetails].[OrderDetailID].&amp;[253]"/>
            <x15:cachedUniqueName index="253" name="[OrderDetails].[OrderDetailID].&amp;[254]"/>
            <x15:cachedUniqueName index="254" name="[OrderDetails].[OrderDetailID].&amp;[255]"/>
            <x15:cachedUniqueName index="255" name="[OrderDetails].[OrderDetailID].&amp;[256]"/>
            <x15:cachedUniqueName index="256" name="[OrderDetails].[OrderDetailID].&amp;[257]"/>
            <x15:cachedUniqueName index="257" name="[OrderDetails].[OrderDetailID].&amp;[258]"/>
            <x15:cachedUniqueName index="258" name="[OrderDetails].[OrderDetailID].&amp;[259]"/>
            <x15:cachedUniqueName index="259" name="[OrderDetails].[OrderDetailID].&amp;[260]"/>
            <x15:cachedUniqueName index="260" name="[OrderDetails].[OrderDetailID].&amp;[261]"/>
            <x15:cachedUniqueName index="261" name="[OrderDetails].[OrderDetailID].&amp;[262]"/>
            <x15:cachedUniqueName index="262" name="[OrderDetails].[OrderDetailID].&amp;[263]"/>
            <x15:cachedUniqueName index="263" name="[OrderDetails].[OrderDetailID].&amp;[264]"/>
            <x15:cachedUniqueName index="264" name="[OrderDetails].[OrderDetailID].&amp;[265]"/>
            <x15:cachedUniqueName index="265" name="[OrderDetails].[OrderDetailID].&amp;[266]"/>
            <x15:cachedUniqueName index="266" name="[OrderDetails].[OrderDetailID].&amp;[267]"/>
            <x15:cachedUniqueName index="267" name="[OrderDetails].[OrderDetailID].&amp;[268]"/>
            <x15:cachedUniqueName index="268" name="[OrderDetails].[OrderDetailID].&amp;[269]"/>
            <x15:cachedUniqueName index="269" name="[OrderDetails].[OrderDetailID].&amp;[270]"/>
            <x15:cachedUniqueName index="270" name="[OrderDetails].[OrderDetailID].&amp;[271]"/>
            <x15:cachedUniqueName index="271" name="[OrderDetails].[OrderDetailID].&amp;[272]"/>
            <x15:cachedUniqueName index="272" name="[OrderDetails].[OrderDetailID].&amp;[273]"/>
            <x15:cachedUniqueName index="273" name="[OrderDetails].[OrderDetailID].&amp;[274]"/>
            <x15:cachedUniqueName index="274" name="[OrderDetails].[OrderDetailID].&amp;[275]"/>
            <x15:cachedUniqueName index="275" name="[OrderDetails].[OrderDetailID].&amp;[276]"/>
            <x15:cachedUniqueName index="276" name="[OrderDetails].[OrderDetailID].&amp;[277]"/>
            <x15:cachedUniqueName index="277" name="[OrderDetails].[OrderDetailID].&amp;[278]"/>
            <x15:cachedUniqueName index="278" name="[OrderDetails].[OrderDetailID].&amp;[279]"/>
            <x15:cachedUniqueName index="279" name="[OrderDetails].[OrderDetailID].&amp;[280]"/>
            <x15:cachedUniqueName index="280" name="[OrderDetails].[OrderDetailID].&amp;[281]"/>
            <x15:cachedUniqueName index="281" name="[OrderDetails].[OrderDetailID].&amp;[282]"/>
            <x15:cachedUniqueName index="282" name="[OrderDetails].[OrderDetailID].&amp;[283]"/>
            <x15:cachedUniqueName index="283" name="[OrderDetails].[OrderDetailID].&amp;[284]"/>
            <x15:cachedUniqueName index="284" name="[OrderDetails].[OrderDetailID].&amp;[285]"/>
            <x15:cachedUniqueName index="285" name="[OrderDetails].[OrderDetailID].&amp;[286]"/>
            <x15:cachedUniqueName index="286" name="[OrderDetails].[OrderDetailID].&amp;[287]"/>
            <x15:cachedUniqueName index="287" name="[OrderDetails].[OrderDetailID].&amp;[288]"/>
            <x15:cachedUniqueName index="288" name="[OrderDetails].[OrderDetailID].&amp;[289]"/>
            <x15:cachedUniqueName index="289" name="[OrderDetails].[OrderDetailID].&amp;[290]"/>
            <x15:cachedUniqueName index="290" name="[OrderDetails].[OrderDetailID].&amp;[291]"/>
            <x15:cachedUniqueName index="291" name="[OrderDetails].[OrderDetailID].&amp;[292]"/>
            <x15:cachedUniqueName index="292" name="[OrderDetails].[OrderDetailID].&amp;[293]"/>
            <x15:cachedUniqueName index="293" name="[OrderDetails].[OrderDetailID].&amp;[294]"/>
            <x15:cachedUniqueName index="294" name="[OrderDetails].[OrderDetailID].&amp;[295]"/>
            <x15:cachedUniqueName index="295" name="[OrderDetails].[OrderDetailID].&amp;[296]"/>
            <x15:cachedUniqueName index="296" name="[OrderDetails].[OrderDetailID].&amp;[297]"/>
            <x15:cachedUniqueName index="297" name="[OrderDetails].[OrderDetailID].&amp;[298]"/>
            <x15:cachedUniqueName index="298" name="[OrderDetails].[OrderDetailID].&amp;[299]"/>
            <x15:cachedUniqueName index="299" name="[OrderDetails].[OrderDetailID].&amp;[300]"/>
            <x15:cachedUniqueName index="300" name="[OrderDetails].[OrderDetailID].&amp;[301]"/>
            <x15:cachedUniqueName index="301" name="[OrderDetails].[OrderDetailID].&amp;[302]"/>
            <x15:cachedUniqueName index="302" name="[OrderDetails].[OrderDetailID].&amp;[303]"/>
            <x15:cachedUniqueName index="303" name="[OrderDetails].[OrderDetailID].&amp;[304]"/>
            <x15:cachedUniqueName index="304" name="[OrderDetails].[OrderDetailID].&amp;[305]"/>
            <x15:cachedUniqueName index="305" name="[OrderDetails].[OrderDetailID].&amp;[306]"/>
            <x15:cachedUniqueName index="306" name="[OrderDetails].[OrderDetailID].&amp;[307]"/>
            <x15:cachedUniqueName index="307" name="[OrderDetails].[OrderDetailID].&amp;[308]"/>
            <x15:cachedUniqueName index="308" name="[OrderDetails].[OrderDetailID].&amp;[309]"/>
            <x15:cachedUniqueName index="309" name="[OrderDetails].[OrderDetailID].&amp;[310]"/>
            <x15:cachedUniqueName index="310" name="[OrderDetails].[OrderDetailID].&amp;[311]"/>
            <x15:cachedUniqueName index="311" name="[OrderDetails].[OrderDetailID].&amp;[312]"/>
            <x15:cachedUniqueName index="312" name="[OrderDetails].[OrderDetailID].&amp;[313]"/>
            <x15:cachedUniqueName index="313" name="[OrderDetails].[OrderDetailID].&amp;[314]"/>
            <x15:cachedUniqueName index="314" name="[OrderDetails].[OrderDetailID].&amp;[315]"/>
            <x15:cachedUniqueName index="315" name="[OrderDetails].[OrderDetailID].&amp;[316]"/>
            <x15:cachedUniqueName index="316" name="[OrderDetails].[OrderDetailID].&amp;[317]"/>
            <x15:cachedUniqueName index="317" name="[OrderDetails].[OrderDetailID].&amp;[318]"/>
            <x15:cachedUniqueName index="318" name="[OrderDetails].[OrderDetailID].&amp;[319]"/>
            <x15:cachedUniqueName index="319" name="[OrderDetails].[OrderDetailID].&amp;[320]"/>
            <x15:cachedUniqueName index="320" name="[OrderDetails].[OrderDetailID].&amp;[321]"/>
            <x15:cachedUniqueName index="321" name="[OrderDetails].[OrderDetailID].&amp;[322]"/>
            <x15:cachedUniqueName index="322" name="[OrderDetails].[OrderDetailID].&amp;[323]"/>
            <x15:cachedUniqueName index="323" name="[OrderDetails].[OrderDetailID].&amp;[324]"/>
            <x15:cachedUniqueName index="324" name="[OrderDetails].[OrderDetailID].&amp;[325]"/>
            <x15:cachedUniqueName index="325" name="[OrderDetails].[OrderDetailID].&amp;[326]"/>
            <x15:cachedUniqueName index="326" name="[OrderDetails].[OrderDetailID].&amp;[327]"/>
            <x15:cachedUniqueName index="327" name="[OrderDetails].[OrderDetailID].&amp;[328]"/>
            <x15:cachedUniqueName index="328" name="[OrderDetails].[OrderDetailID].&amp;[329]"/>
            <x15:cachedUniqueName index="329" name="[OrderDetails].[OrderDetailID].&amp;[330]"/>
            <x15:cachedUniqueName index="330" name="[OrderDetails].[OrderDetailID].&amp;[331]"/>
            <x15:cachedUniqueName index="331" name="[OrderDetails].[OrderDetailID].&amp;[332]"/>
            <x15:cachedUniqueName index="332" name="[OrderDetails].[OrderDetailID].&amp;[333]"/>
            <x15:cachedUniqueName index="333" name="[OrderDetails].[OrderDetailID].&amp;[334]"/>
            <x15:cachedUniqueName index="334" name="[OrderDetails].[OrderDetailID].&amp;[335]"/>
            <x15:cachedUniqueName index="335" name="[OrderDetails].[OrderDetailID].&amp;[336]"/>
            <x15:cachedUniqueName index="336" name="[OrderDetails].[OrderDetailID].&amp;[337]"/>
            <x15:cachedUniqueName index="337" name="[OrderDetails].[OrderDetailID].&amp;[338]"/>
            <x15:cachedUniqueName index="338" name="[OrderDetails].[OrderDetailID].&amp;[339]"/>
            <x15:cachedUniqueName index="339" name="[OrderDetails].[OrderDetailID].&amp;[340]"/>
            <x15:cachedUniqueName index="340" name="[OrderDetails].[OrderDetailID].&amp;[341]"/>
            <x15:cachedUniqueName index="341" name="[OrderDetails].[OrderDetailID].&amp;[342]"/>
            <x15:cachedUniqueName index="342" name="[OrderDetails].[OrderDetailID].&amp;[343]"/>
            <x15:cachedUniqueName index="343" name="[OrderDetails].[OrderDetailID].&amp;[344]"/>
            <x15:cachedUniqueName index="344" name="[OrderDetails].[OrderDetailID].&amp;[345]"/>
            <x15:cachedUniqueName index="345" name="[OrderDetails].[OrderDetailID].&amp;[346]"/>
            <x15:cachedUniqueName index="346" name="[OrderDetails].[OrderDetailID].&amp;[347]"/>
            <x15:cachedUniqueName index="347" name="[OrderDetails].[OrderDetailID].&amp;[348]"/>
            <x15:cachedUniqueName index="348" name="[OrderDetails].[OrderDetailID].&amp;[349]"/>
            <x15:cachedUniqueName index="349" name="[OrderDetails].[OrderDetailID].&amp;[350]"/>
            <x15:cachedUniqueName index="350" name="[OrderDetails].[OrderDetailID].&amp;[351]"/>
            <x15:cachedUniqueName index="351" name="[OrderDetails].[OrderDetailID].&amp;[352]"/>
            <x15:cachedUniqueName index="352" name="[OrderDetails].[OrderDetailID].&amp;[353]"/>
            <x15:cachedUniqueName index="353" name="[OrderDetails].[OrderDetailID].&amp;[354]"/>
            <x15:cachedUniqueName index="354" name="[OrderDetails].[OrderDetailID].&amp;[355]"/>
            <x15:cachedUniqueName index="355" name="[OrderDetails].[OrderDetailID].&amp;[356]"/>
            <x15:cachedUniqueName index="356" name="[OrderDetails].[OrderDetailID].&amp;[357]"/>
            <x15:cachedUniqueName index="357" name="[OrderDetails].[OrderDetailID].&amp;[358]"/>
            <x15:cachedUniqueName index="358" name="[OrderDetails].[OrderDetailID].&amp;[359]"/>
            <x15:cachedUniqueName index="359" name="[OrderDetails].[OrderDetailID].&amp;[360]"/>
            <x15:cachedUniqueName index="360" name="[OrderDetails].[OrderDetailID].&amp;[361]"/>
            <x15:cachedUniqueName index="361" name="[OrderDetails].[OrderDetailID].&amp;[362]"/>
            <x15:cachedUniqueName index="362" name="[OrderDetails].[OrderDetailID].&amp;[363]"/>
            <x15:cachedUniqueName index="363" name="[OrderDetails].[OrderDetailID].&amp;[364]"/>
            <x15:cachedUniqueName index="364" name="[OrderDetails].[OrderDetailID].&amp;[365]"/>
            <x15:cachedUniqueName index="365" name="[OrderDetails].[OrderDetailID].&amp;[366]"/>
            <x15:cachedUniqueName index="366" name="[OrderDetails].[OrderDetailID].&amp;[367]"/>
            <x15:cachedUniqueName index="367" name="[OrderDetails].[OrderDetailID].&amp;[368]"/>
            <x15:cachedUniqueName index="368" name="[OrderDetails].[OrderDetailID].&amp;[369]"/>
            <x15:cachedUniqueName index="369" name="[OrderDetails].[OrderDetailID].&amp;[370]"/>
            <x15:cachedUniqueName index="370" name="[OrderDetails].[OrderDetailID].&amp;[371]"/>
            <x15:cachedUniqueName index="371" name="[OrderDetails].[OrderDetailID].&amp;[372]"/>
            <x15:cachedUniqueName index="372" name="[OrderDetails].[OrderDetailID].&amp;[373]"/>
            <x15:cachedUniqueName index="373" name="[OrderDetails].[OrderDetailID].&amp;[374]"/>
            <x15:cachedUniqueName index="374" name="[OrderDetails].[OrderDetailID].&amp;[375]"/>
            <x15:cachedUniqueName index="375" name="[OrderDetails].[OrderDetailID].&amp;[376]"/>
            <x15:cachedUniqueName index="376" name="[OrderDetails].[OrderDetailID].&amp;[377]"/>
            <x15:cachedUniqueName index="377" name="[OrderDetails].[OrderDetailID].&amp;[378]"/>
            <x15:cachedUniqueName index="378" name="[OrderDetails].[OrderDetailID].&amp;[379]"/>
            <x15:cachedUniqueName index="379" name="[OrderDetails].[OrderDetailID].&amp;[380]"/>
            <x15:cachedUniqueName index="380" name="[OrderDetails].[OrderDetailID].&amp;[381]"/>
            <x15:cachedUniqueName index="381" name="[OrderDetails].[OrderDetailID].&amp;[382]"/>
            <x15:cachedUniqueName index="382" name="[OrderDetails].[OrderDetailID].&amp;[383]"/>
            <x15:cachedUniqueName index="383" name="[OrderDetails].[OrderDetailID].&amp;[384]"/>
            <x15:cachedUniqueName index="384" name="[OrderDetails].[OrderDetailID].&amp;[385]"/>
            <x15:cachedUniqueName index="385" name="[OrderDetails].[OrderDetailID].&amp;[386]"/>
            <x15:cachedUniqueName index="386" name="[OrderDetails].[OrderDetailID].&amp;[387]"/>
            <x15:cachedUniqueName index="387" name="[OrderDetails].[OrderDetailID].&amp;[388]"/>
            <x15:cachedUniqueName index="388" name="[OrderDetails].[OrderDetailID].&amp;[389]"/>
            <x15:cachedUniqueName index="389" name="[OrderDetails].[OrderDetailID].&amp;[390]"/>
            <x15:cachedUniqueName index="390" name="[OrderDetails].[OrderDetailID].&amp;[391]"/>
            <x15:cachedUniqueName index="391" name="[OrderDetails].[OrderDetailID].&amp;[392]"/>
            <x15:cachedUniqueName index="392" name="[OrderDetails].[OrderDetailID].&amp;[393]"/>
            <x15:cachedUniqueName index="393" name="[OrderDetails].[OrderDetailID].&amp;[394]"/>
            <x15:cachedUniqueName index="394" name="[OrderDetails].[OrderDetailID].&amp;[395]"/>
            <x15:cachedUniqueName index="395" name="[OrderDetails].[OrderDetailID].&amp;[396]"/>
            <x15:cachedUniqueName index="396" name="[OrderDetails].[OrderDetailID].&amp;[397]"/>
            <x15:cachedUniqueName index="397" name="[OrderDetails].[OrderDetailID].&amp;[398]"/>
            <x15:cachedUniqueName index="398" name="[OrderDetails].[OrderDetailID].&amp;[399]"/>
            <x15:cachedUniqueName index="399" name="[OrderDetails].[OrderDetailID].&amp;[400]"/>
            <x15:cachedUniqueName index="400" name="[OrderDetails].[OrderDetailID].&amp;[401]"/>
            <x15:cachedUniqueName index="401" name="[OrderDetails].[OrderDetailID].&amp;[402]"/>
            <x15:cachedUniqueName index="402" name="[OrderDetails].[OrderDetailID].&amp;[403]"/>
            <x15:cachedUniqueName index="403" name="[OrderDetails].[OrderDetailID].&amp;[404]"/>
            <x15:cachedUniqueName index="404" name="[OrderDetails].[OrderDetailID].&amp;[405]"/>
            <x15:cachedUniqueName index="405" name="[OrderDetails].[OrderDetailID].&amp;[406]"/>
            <x15:cachedUniqueName index="406" name="[OrderDetails].[OrderDetailID].&amp;[407]"/>
            <x15:cachedUniqueName index="407" name="[OrderDetails].[OrderDetailID].&amp;[408]"/>
            <x15:cachedUniqueName index="408" name="[OrderDetails].[OrderDetailID].&amp;[409]"/>
            <x15:cachedUniqueName index="409" name="[OrderDetails].[OrderDetailID].&amp;[410]"/>
            <x15:cachedUniqueName index="410" name="[OrderDetails].[OrderDetailID].&amp;[411]"/>
            <x15:cachedUniqueName index="411" name="[OrderDetails].[OrderDetailID].&amp;[412]"/>
            <x15:cachedUniqueName index="412" name="[OrderDetails].[OrderDetailID].&amp;[413]"/>
            <x15:cachedUniqueName index="413" name="[OrderDetails].[OrderDetailID].&amp;[414]"/>
            <x15:cachedUniqueName index="414" name="[OrderDetails].[OrderDetailID].&amp;[415]"/>
            <x15:cachedUniqueName index="415" name="[OrderDetails].[OrderDetailID].&amp;[416]"/>
            <x15:cachedUniqueName index="416" name="[OrderDetails].[OrderDetailID].&amp;[417]"/>
            <x15:cachedUniqueName index="417" name="[OrderDetails].[OrderDetailID].&amp;[418]"/>
            <x15:cachedUniqueName index="418" name="[OrderDetails].[OrderDetailID].&amp;[419]"/>
            <x15:cachedUniqueName index="419" name="[OrderDetails].[OrderDetailID].&amp;[420]"/>
            <x15:cachedUniqueName index="420" name="[OrderDetails].[OrderDetailID].&amp;[421]"/>
            <x15:cachedUniqueName index="421" name="[OrderDetails].[OrderDetailID].&amp;[422]"/>
            <x15:cachedUniqueName index="422" name="[OrderDetails].[OrderDetailID].&amp;[423]"/>
            <x15:cachedUniqueName index="423" name="[OrderDetails].[OrderDetailID].&amp;[424]"/>
            <x15:cachedUniqueName index="424" name="[OrderDetails].[OrderDetailID].&amp;[425]"/>
            <x15:cachedUniqueName index="425" name="[OrderDetails].[OrderDetailID].&amp;[426]"/>
            <x15:cachedUniqueName index="426" name="[OrderDetails].[OrderDetailID].&amp;[427]"/>
            <x15:cachedUniqueName index="427" name="[OrderDetails].[OrderDetailID].&amp;[428]"/>
            <x15:cachedUniqueName index="428" name="[OrderDetails].[OrderDetailID].&amp;[429]"/>
            <x15:cachedUniqueName index="429" name="[OrderDetails].[OrderDetailID].&amp;[430]"/>
            <x15:cachedUniqueName index="430" name="[OrderDetails].[OrderDetailID].&amp;[431]"/>
            <x15:cachedUniqueName index="431" name="[OrderDetails].[OrderDetailID].&amp;[432]"/>
            <x15:cachedUniqueName index="432" name="[OrderDetails].[OrderDetailID].&amp;[433]"/>
            <x15:cachedUniqueName index="433" name="[OrderDetails].[OrderDetailID].&amp;[434]"/>
            <x15:cachedUniqueName index="434" name="[OrderDetails].[OrderDetailID].&amp;[435]"/>
            <x15:cachedUniqueName index="435" name="[OrderDetails].[OrderDetailID].&amp;[436]"/>
            <x15:cachedUniqueName index="436" name="[OrderDetails].[OrderDetailID].&amp;[437]"/>
            <x15:cachedUniqueName index="437" name="[OrderDetails].[OrderDetailID].&amp;[438]"/>
            <x15:cachedUniqueName index="438" name="[OrderDetails].[OrderDetailID].&amp;[439]"/>
            <x15:cachedUniqueName index="439" name="[OrderDetails].[OrderDetailID].&amp;[440]"/>
            <x15:cachedUniqueName index="440" name="[OrderDetails].[OrderDetailID].&amp;[441]"/>
            <x15:cachedUniqueName index="441" name="[OrderDetails].[OrderDetailID].&amp;[442]"/>
            <x15:cachedUniqueName index="442" name="[OrderDetails].[OrderDetailID].&amp;[443]"/>
            <x15:cachedUniqueName index="443" name="[OrderDetails].[OrderDetailID].&amp;[444]"/>
            <x15:cachedUniqueName index="444" name="[OrderDetails].[OrderDetailID].&amp;[445]"/>
            <x15:cachedUniqueName index="445" name="[OrderDetails].[OrderDetailID].&amp;[446]"/>
            <x15:cachedUniqueName index="446" name="[OrderDetails].[OrderDetailID].&amp;[447]"/>
            <x15:cachedUniqueName index="447" name="[OrderDetails].[OrderDetailID].&amp;[448]"/>
            <x15:cachedUniqueName index="448" name="[OrderDetails].[OrderDetailID].&amp;[449]"/>
            <x15:cachedUniqueName index="449" name="[OrderDetails].[OrderDetailID].&amp;[450]"/>
            <x15:cachedUniqueName index="450" name="[OrderDetails].[OrderDetailID].&amp;[451]"/>
            <x15:cachedUniqueName index="451" name="[OrderDetails].[OrderDetailID].&amp;[452]"/>
            <x15:cachedUniqueName index="452" name="[OrderDetails].[OrderDetailID].&amp;[453]"/>
            <x15:cachedUniqueName index="453" name="[OrderDetails].[OrderDetailID].&amp;[454]"/>
            <x15:cachedUniqueName index="454" name="[OrderDetails].[OrderDetailID].&amp;[455]"/>
            <x15:cachedUniqueName index="455" name="[OrderDetails].[OrderDetailID].&amp;[456]"/>
            <x15:cachedUniqueName index="456" name="[OrderDetails].[OrderDetailID].&amp;[457]"/>
            <x15:cachedUniqueName index="457" name="[OrderDetails].[OrderDetailID].&amp;[458]"/>
            <x15:cachedUniqueName index="458" name="[OrderDetails].[OrderDetailID].&amp;[459]"/>
            <x15:cachedUniqueName index="459" name="[OrderDetails].[OrderDetailID].&amp;[460]"/>
            <x15:cachedUniqueName index="460" name="[OrderDetails].[OrderDetailID].&amp;[461]"/>
            <x15:cachedUniqueName index="461" name="[OrderDetails].[OrderDetailID].&amp;[462]"/>
            <x15:cachedUniqueName index="462" name="[OrderDetails].[OrderDetailID].&amp;[463]"/>
            <x15:cachedUniqueName index="463" name="[OrderDetails].[OrderDetailID].&amp;[464]"/>
            <x15:cachedUniqueName index="464" name="[OrderDetails].[OrderDetailID].&amp;[465]"/>
            <x15:cachedUniqueName index="465" name="[OrderDetails].[OrderDetailID].&amp;[466]"/>
            <x15:cachedUniqueName index="466" name="[OrderDetails].[OrderDetailID].&amp;[467]"/>
            <x15:cachedUniqueName index="467" name="[OrderDetails].[OrderDetailID].&amp;[468]"/>
            <x15:cachedUniqueName index="468" name="[OrderDetails].[OrderDetailID].&amp;[469]"/>
            <x15:cachedUniqueName index="469" name="[OrderDetails].[OrderDetailID].&amp;[470]"/>
            <x15:cachedUniqueName index="470" name="[OrderDetails].[OrderDetailID].&amp;[471]"/>
            <x15:cachedUniqueName index="471" name="[OrderDetails].[OrderDetailID].&amp;[472]"/>
            <x15:cachedUniqueName index="472" name="[OrderDetails].[OrderDetailID].&amp;[473]"/>
            <x15:cachedUniqueName index="473" name="[OrderDetails].[OrderDetailID].&amp;[474]"/>
            <x15:cachedUniqueName index="474" name="[OrderDetails].[OrderDetailID].&amp;[475]"/>
            <x15:cachedUniqueName index="475" name="[OrderDetails].[OrderDetailID].&amp;[476]"/>
            <x15:cachedUniqueName index="476" name="[OrderDetails].[OrderDetailID].&amp;[477]"/>
            <x15:cachedUniqueName index="477" name="[OrderDetails].[OrderDetailID].&amp;[478]"/>
            <x15:cachedUniqueName index="478" name="[OrderDetails].[OrderDetailID].&amp;[479]"/>
            <x15:cachedUniqueName index="479" name="[OrderDetails].[OrderDetailID].&amp;[480]"/>
            <x15:cachedUniqueName index="480" name="[OrderDetails].[OrderDetailID].&amp;[481]"/>
            <x15:cachedUniqueName index="481" name="[OrderDetails].[OrderDetailID].&amp;[482]"/>
            <x15:cachedUniqueName index="482" name="[OrderDetails].[OrderDetailID].&amp;[483]"/>
            <x15:cachedUniqueName index="483" name="[OrderDetails].[OrderDetailID].&amp;[484]"/>
            <x15:cachedUniqueName index="484" name="[OrderDetails].[OrderDetailID].&amp;[485]"/>
            <x15:cachedUniqueName index="485" name="[OrderDetails].[OrderDetailID].&amp;[486]"/>
            <x15:cachedUniqueName index="486" name="[OrderDetails].[OrderDetailID].&amp;[487]"/>
            <x15:cachedUniqueName index="487" name="[OrderDetails].[OrderDetailID].&amp;[488]"/>
            <x15:cachedUniqueName index="488" name="[OrderDetails].[OrderDetailID].&amp;[489]"/>
            <x15:cachedUniqueName index="489" name="[OrderDetails].[OrderDetailID].&amp;[490]"/>
            <x15:cachedUniqueName index="490" name="[OrderDetails].[OrderDetailID].&amp;[491]"/>
            <x15:cachedUniqueName index="491" name="[OrderDetails].[OrderDetailID].&amp;[492]"/>
            <x15:cachedUniqueName index="492" name="[OrderDetails].[OrderDetailID].&amp;[493]"/>
            <x15:cachedUniqueName index="493" name="[OrderDetails].[OrderDetailID].&amp;[494]"/>
            <x15:cachedUniqueName index="494" name="[OrderDetails].[OrderDetailID].&amp;[495]"/>
            <x15:cachedUniqueName index="495" name="[OrderDetails].[OrderDetailID].&amp;[496]"/>
            <x15:cachedUniqueName index="496" name="[OrderDetails].[OrderDetailID].&amp;[497]"/>
            <x15:cachedUniqueName index="497" name="[OrderDetails].[OrderDetailID].&amp;[498]"/>
            <x15:cachedUniqueName index="498" name="[OrderDetails].[OrderDetailID].&amp;[499]"/>
            <x15:cachedUniqueName index="499" name="[OrderDetails].[OrderDetailID].&amp;[500]"/>
            <x15:cachedUniqueName index="500" name="[OrderDetails].[OrderDetailID].&amp;[501]"/>
            <x15:cachedUniqueName index="501" name="[OrderDetails].[OrderDetailID].&amp;[502]"/>
            <x15:cachedUniqueName index="502" name="[OrderDetails].[OrderDetailID].&amp;[503]"/>
            <x15:cachedUniqueName index="503" name="[OrderDetails].[OrderDetailID].&amp;[504]"/>
            <x15:cachedUniqueName index="504" name="[OrderDetails].[OrderDetailID].&amp;[505]"/>
            <x15:cachedUniqueName index="505" name="[OrderDetails].[OrderDetailID].&amp;[506]"/>
            <x15:cachedUniqueName index="506" name="[OrderDetails].[OrderDetailID].&amp;[507]"/>
            <x15:cachedUniqueName index="507" name="[OrderDetails].[OrderDetailID].&amp;[508]"/>
            <x15:cachedUniqueName index="508" name="[OrderDetails].[OrderDetailID].&amp;[509]"/>
            <x15:cachedUniqueName index="509" name="[OrderDetails].[OrderDetailID].&amp;[510]"/>
            <x15:cachedUniqueName index="510" name="[OrderDetails].[OrderDetailID].&amp;[511]"/>
            <x15:cachedUniqueName index="511" name="[OrderDetails].[OrderDetailID].&amp;[512]"/>
            <x15:cachedUniqueName index="512" name="[OrderDetails].[OrderDetailID].&amp;[513]"/>
            <x15:cachedUniqueName index="513" name="[OrderDetails].[OrderDetailID].&amp;[514]"/>
            <x15:cachedUniqueName index="514" name="[OrderDetails].[OrderDetailID].&amp;[515]"/>
            <x15:cachedUniqueName index="515" name="[OrderDetails].[OrderDetailID].&amp;[516]"/>
            <x15:cachedUniqueName index="516" name="[OrderDetails].[OrderDetailID].&amp;[517]"/>
            <x15:cachedUniqueName index="517" name="[OrderDetails].[OrderDetailID].&amp;[518]"/>
          </x15:cachedUniqueNames>
        </ext>
      </extLst>
    </cacheField>
    <cacheField name="[Categories].[CategoryName].[CategoryName]" caption="CategoryName" numFmtId="0" hierarchy="1" level="1">
      <sharedItems containsSemiMixedTypes="0" containsNonDate="0" containsString="0"/>
    </cacheField>
  </cacheFields>
  <cacheHierarchies count="108">
    <cacheHierarchy uniqueName="[Categories].[CategoryID]" caption="CategoryID" attribute="1" defaultMemberUniqueName="[Categories].[CategoryID].[All]" allUniqueName="[Categories].[CategoryID].[All]" dimensionUniqueName="[Categories]" displayFolder="" count="0" memberValueDatatype="20" unbalanced="0"/>
    <cacheHierarchy uniqueName="[Categories].[CategoryName]" caption="CategoryName" attribute="1" defaultMemberUniqueName="[Categories].[CategoryName].[All]" allUniqueName="[Categories].[CategoryName].[All]" dimensionUniqueName="[Categories]" displayFolder="" count="2" memberValueDatatype="130" unbalanced="0">
      <fieldsUsage count="2">
        <fieldUsage x="-1"/>
        <fieldUsage x="10"/>
      </fieldsUsage>
    </cacheHierarchy>
    <cacheHierarchy uniqueName="[Categories].[Description]" caption="Description" attribute="1" defaultMemberUniqueName="[Categories].[Description].[All]" allUniqueName="[Categories].[Description].[All]" dimensionUniqueName="[Categories]" displayFolder="" count="0" memberValueDatatype="130" unbalanced="0"/>
    <cacheHierarchy uniqueName="[Customers].[CustomerID]" caption="CustomerID" attribute="1" defaultMemberUniqueName="[Customers].[CustomerID].[All]" allUniqueName="[Customers].[CustomerID].[All]" dimensionUniqueName="[Customers]" displayFolder="" count="0" memberValueDatatype="20" unbalanced="0"/>
    <cacheHierarchy uniqueName="[Customers].[CustomerName]" caption="CustomerName" attribute="1" defaultMemberUniqueName="[Customers].[CustomerName].[All]" allUniqueName="[Customers].[CustomerName].[All]" dimensionUniqueName="[Customers]" displayFolder="" count="0" memberValueDatatype="130" unbalanced="0"/>
    <cacheHierarchy uniqueName="[Customers].[ContactName]" caption="ContactName" attribute="1" defaultMemberUniqueName="[Customers].[ContactName].[All]" allUniqueName="[Customers].[ContactName].[All]" dimensionUniqueName="[Customers]" displayFolder="" count="0" memberValueDatatype="130" unbalanced="0"/>
    <cacheHierarchy uniqueName="[Customers].[Address]" caption="Address" attribute="1" defaultMemberUniqueName="[Customers].[Address].[All]" allUniqueName="[Customers].[Address].[All]" dimensionUniqueName="[Customers]" displayFolder="" count="0" memberValueDatatype="130" unbalanced="0"/>
    <cacheHierarchy uniqueName="[Customers].[City]" caption="City" attribute="1" defaultMemberUniqueName="[Customers].[City].[All]" allUniqueName="[Customers].[City].[All]" dimensionUniqueName="[Customers]" displayFolder="" count="0" memberValueDatatype="130" unbalanced="0"/>
    <cacheHierarchy uniqueName="[Customers].[PostalCode]" caption="PostalCode" attribute="1" defaultMemberUniqueName="[Customers].[PostalCode].[All]" allUniqueName="[Customers].[PostalCode].[All]" dimensionUniqueName="[Customers]" displayFolder="" count="0" memberValueDatatype="130" unbalanced="0"/>
    <cacheHierarchy uniqueName="[Customers].[Country]" caption="Country" attribute="1" defaultMemberUniqueName="[Customers].[Country].[All]" allUniqueName="[Customers].[Country].[All]" dimensionUniqueName="[Customers]" displayFolder="" count="0" memberValueDatatype="13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0" memberValueDatatype="20" unbalanced="0"/>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caption="Day of Week" attribute="1" defaultMemberUniqueName="[dDate].[Day of Week].[All]" allUniqueName="[dDate].[Day of Week].[All]" dimensionUniqueName="[dDate]" displayFolder="" count="0" memberValueDatatype="20" unbalanced="0"/>
    <cacheHierarchy uniqueName="[dDate].[Day Name]" caption="Day Name" attribute="1" defaultMemberUniqueName="[dDate].[Day Name].[All]" allUniqueName="[dDate].[Day Name].[All]" dimensionUniqueName="[dDate]" displayFolder="" count="0" memberValueDatatype="130" unbalanced="0"/>
    <cacheHierarchy uniqueName="[dDate].[MMM-YYYY Number]" caption="MMM-YYYY Number" attribute="1" defaultMemberUniqueName="[dDate].[MMM-YYYY Number].[All]" allUniqueName="[dDate].[MMM-YYYY Number].[All]" dimensionUniqueName="[dDate]" displayFolder="" count="0" memberValueDatatype="20" unbalanced="0"/>
    <cacheHierarchy uniqueName="[dDate].[Quarter]" caption="Quarter" attribute="1" defaultMemberUniqueName="[dDate].[Quarter].[All]" allUniqueName="[dDate].[Quarter].[All]" dimensionUniqueName="[dDate]" displayFolder="" count="0" memberValueDatatype="20" unbalanced="0"/>
    <cacheHierarchy uniqueName="[dDate].[Quarter Helper]" caption="Quarter Helper" attribute="1" defaultMemberUniqueName="[dDate].[Quarter Helper].[All]" allUniqueName="[dDate].[Quarter Helper].[All]" dimensionUniqueName="[dDate]" displayFolder="" count="0" memberValueDatatype="20" unbalanced="0"/>
    <cacheHierarchy uniqueName="[Employees].[EmployeeID]" caption="EmployeeID" attribute="1" defaultMemberUniqueName="[Employees].[EmployeeID].[All]" allUniqueName="[Employees].[EmployeeID].[All]" dimensionUniqueName="[Employees]" displayFolder="" count="0" memberValueDatatype="20" unbalanced="0"/>
    <cacheHierarchy uniqueName="[Employees].[LastName]" caption="LastName" attribute="1" defaultMemberUniqueName="[Employees].[LastName].[All]" allUniqueName="[Employees].[LastName].[All]" dimensionUniqueName="[Employees]" displayFolder="" count="0" memberValueDatatype="130" unbalanced="0"/>
    <cacheHierarchy uniqueName="[Employees].[FirstName]" caption="FirstName" attribute="1" defaultMemberUniqueName="[Employees].[FirstName].[All]" allUniqueName="[Employees].[FirstName].[All]" dimensionUniqueName="[Employees]" displayFolder="" count="0" memberValueDatatype="130" unbalanced="0"/>
    <cacheHierarchy uniqueName="[Employees].[BirthDate]" caption="BirthDate" attribute="1" defaultMemberUniqueName="[Employees].[BirthDate].[All]" allUniqueName="[Employees].[BirthDate].[All]" dimensionUniqueName="[Employees]" displayFolder="" count="0" memberValueDatatype="130" unbalanced="0"/>
    <cacheHierarchy uniqueName="[Employees].[Photo]" caption="Photo" attribute="1" defaultMemberUniqueName="[Employees].[Photo].[All]" allUniqueName="[Employees].[Photo].[All]" dimensionUniqueName="[Employees]" displayFolder="" count="0" memberValueDatatype="130" unbalanced="0"/>
    <cacheHierarchy uniqueName="[Employees].[Notes]" caption="Notes" attribute="1" defaultMemberUniqueName="[Employees].[Notes].[All]" allUniqueName="[Employees].[Notes].[All]" dimensionUniqueName="[Employees]" displayFolder="" count="0" memberValueDatatype="130" unbalanced="0"/>
    <cacheHierarchy uniqueName="[Employees].[NameLabel]" caption="NameLabel" attribute="1" defaultMemberUniqueName="[Employees].[NameLabel].[All]" allUniqueName="[Employees].[NameLabel].[All]" dimensionUniqueName="[Employees]" displayFolder="" count="0" memberValueDatatype="130" unbalanced="0"/>
    <cacheHierarchy uniqueName="[mMeasures].[Measures]" caption="Measures" attribute="1" defaultMemberUniqueName="[mMeasures].[Measures].[All]" allUniqueName="[mMeasures].[Measures].[All]" dimensionUniqueName="[mMeasures]" displayFolder="" count="0" memberValueDatatype="130" unbalanced="0"/>
    <cacheHierarchy uniqueName="[OrderDetails].[OrderDetailID]" caption="OrderDetailID" attribute="1" defaultMemberUniqueName="[OrderDetails].[OrderDetailID].[All]" allUniqueName="[OrderDetails].[OrderDetailID].[All]" dimensionUniqueName="[OrderDetails]" displayFolder="" count="2" memberValueDatatype="20" unbalanced="0">
      <fieldsUsage count="2">
        <fieldUsage x="-1"/>
        <fieldUsage x="9"/>
      </fieldsUsage>
    </cacheHierarchy>
    <cacheHierarchy uniqueName="[OrderDetails].[OrderID]" caption="OrderID" attribute="1" defaultMemberUniqueName="[OrderDetails].[OrderID].[All]" allUniqueName="[OrderDetails].[OrderID].[All]" dimensionUniqueName="[OrderDetails]" displayFolder="" count="0" memberValueDatatype="20" unbalanced="0"/>
    <cacheHierarchy uniqueName="[OrderDetails].[ProductID]" caption="ProductID" attribute="1" defaultMemberUniqueName="[OrderDetails].[ProductID].[All]" allUniqueName="[OrderDetails].[ProductID].[All]" dimensionUniqueName="[OrderDetails]" displayFolder="" count="0" memberValueDatatype="20" unbalanced="0"/>
    <cacheHierarchy uniqueName="[OrderDetails].[Quantity]" caption="Quantity" attribute="1" defaultMemberUniqueName="[OrderDetails].[Quantity].[All]" allUniqueName="[OrderDetails].[Quantity].[All]" dimensionUniqueName="[OrderDetails]" displayFolder="" count="0" memberValueDatatype="20" unbalanced="0"/>
    <cacheHierarchy uniqueName="[Orders].[OrderID]" caption="OrderID" attribute="1" defaultMemberUniqueName="[Orders].[OrderID].[All]" allUniqueName="[Orders].[OrderID].[All]" dimensionUniqueName="[Orders]" displayFolder="" count="0" memberValueDatatype="20" unbalanced="0"/>
    <cacheHierarchy uniqueName="[Orders].[CustomerID]" caption="CustomerID" attribute="1" defaultMemberUniqueName="[Orders].[CustomerID].[All]" allUniqueName="[Orders].[CustomerID].[All]" dimensionUniqueName="[Orders]" displayFolder="" count="0" memberValueDatatype="20" unbalanced="0"/>
    <cacheHierarchy uniqueName="[Orders].[EmployeeID]" caption="EmployeeID" attribute="1" defaultMemberUniqueName="[Orders].[EmployeeID].[All]" allUniqueName="[Orders].[EmployeeID].[All]" dimensionUniqueName="[Orders]" displayFolder="" count="0" memberValueDatatype="20" unbalanced="0"/>
    <cacheHierarchy uniqueName="[Orders].[OrderDate]" caption="OrderDate" attribute="1" time="1" defaultMemberUniqueName="[Orders].[OrderDate].[All]" allUniqueName="[Orders].[OrderDate].[All]" dimensionUniqueName="[Orders]" displayFolder="" count="0" memberValueDatatype="7" unbalanced="0"/>
    <cacheHierarchy uniqueName="[Orders].[ShipperID]" caption="ShipperID" attribute="1" defaultMemberUniqueName="[Orders].[ShipperID].[All]" allUniqueName="[Orders].[ShipperID].[All]" dimensionUniqueName="[Orders]" displayFolder="" count="0" memberValueDatatype="20" unbalanced="0"/>
    <cacheHierarchy uniqueName="[Products].[ProductID]" caption="ProductID" attribute="1" defaultMemberUniqueName="[Products].[ProductID].[All]" allUniqueName="[Products].[ProductID].[All]" dimensionUniqueName="[Products]" displayFolder="" count="0" memberValueDatatype="20" unbalanced="0"/>
    <cacheHierarchy uniqueName="[Products].[ProductName]" caption="ProductName" attribute="1" defaultMemberUniqueName="[Products].[ProductName].[All]" allUniqueName="[Products].[ProductName].[All]" dimensionUniqueName="[Products]" displayFolder="" count="2" memberValueDatatype="130" unbalanced="0"/>
    <cacheHierarchy uniqueName="[Products].[SupplierID]" caption="SupplierID" attribute="1" defaultMemberUniqueName="[Products].[SupplierID].[All]" allUniqueName="[Products].[SupplierID].[All]" dimensionUniqueName="[Products]" displayFolder="" count="0" memberValueDatatype="20" unbalanced="0"/>
    <cacheHierarchy uniqueName="[Products].[CategoryID]" caption="CategoryID" attribute="1" defaultMemberUniqueName="[Products].[CategoryID].[All]" allUniqueName="[Products].[CategoryID].[All]" dimensionUniqueName="[Products]" displayFolder="" count="0" memberValueDatatype="20" unbalanced="0"/>
    <cacheHierarchy uniqueName="[Products].[Unit]" caption="Unit" attribute="1" defaultMemberUniqueName="[Products].[Unit].[All]" allUniqueName="[Products].[Unit].[All]" dimensionUniqueName="[Products]" displayFolder="" count="0" memberValueDatatype="130" unbalanced="0"/>
    <cacheHierarchy uniqueName="[Products].[Price]" caption="Price" attribute="1" defaultMemberUniqueName="[Products].[Price].[All]" allUniqueName="[Products].[Price].[All]" dimensionUniqueName="[Products]" displayFolder="" count="0" memberValueDatatype="5" unbalanced="0"/>
    <cacheHierarchy uniqueName="[Shippers].[ShipperID]" caption="ShipperID" attribute="1" defaultMemberUniqueName="[Shippers].[ShipperID].[All]" allUniqueName="[Shippers].[ShipperID].[All]" dimensionUniqueName="[Shippers]" displayFolder="" count="0" memberValueDatatype="20" unbalanced="0"/>
    <cacheHierarchy uniqueName="[Shippers].[ShipperName]" caption="ShipperName" attribute="1" defaultMemberUniqueName="[Shippers].[ShipperName].[All]" allUniqueName="[Shippers].[ShipperName].[All]" dimensionUniqueName="[Shippers]" displayFolder="" count="0" memberValueDatatype="130" unbalanced="0"/>
    <cacheHierarchy uniqueName="[Shippers].[Phone]" caption="Phone" attribute="1" defaultMemberUniqueName="[Shippers].[Phone].[All]" allUniqueName="[Shippers].[Phone].[All]" dimensionUniqueName="[Shippers]" displayFolder="" count="0" memberValueDatatype="130" unbalanced="0"/>
    <cacheHierarchy uniqueName="[Suppliers].[SupplierID]" caption="SupplierID" attribute="1" defaultMemberUniqueName="[Suppliers].[SupplierID].[All]" allUniqueName="[Suppliers].[SupplierID].[All]" dimensionUniqueName="[Suppliers]" displayFolder="" count="0" memberValueDatatype="20" unbalanced="0"/>
    <cacheHierarchy uniqueName="[Suppliers].[SupplierName]" caption="SupplierName" attribute="1" defaultMemberUniqueName="[Suppliers].[SupplierName].[All]" allUniqueName="[Suppliers].[SupplierName].[All]" dimensionUniqueName="[Suppliers]" displayFolder="" count="0" memberValueDatatype="130" unbalanced="0"/>
    <cacheHierarchy uniqueName="[Suppliers].[ContactName]" caption="ContactName" attribute="1" defaultMemberUniqueName="[Suppliers].[ContactName].[All]" allUniqueName="[Suppliers].[ContactName].[All]" dimensionUniqueName="[Suppliers]" displayFolder="" count="0" memberValueDatatype="130" unbalanced="0"/>
    <cacheHierarchy uniqueName="[Suppliers].[Address]" caption="Address" attribute="1" defaultMemberUniqueName="[Suppliers].[Address].[All]" allUniqueName="[Suppliers].[Address].[All]" dimensionUniqueName="[Suppliers]" displayFolder="" count="0" memberValueDatatype="130" unbalanced="0"/>
    <cacheHierarchy uniqueName="[Suppliers].[City]" caption="City" attribute="1" defaultMemberUniqueName="[Suppliers].[City].[All]" allUniqueName="[Suppliers].[City].[All]" dimensionUniqueName="[Suppliers]" displayFolder="" count="0" memberValueDatatype="130" unbalanced="0"/>
    <cacheHierarchy uniqueName="[Suppliers].[PostalCode]" caption="PostalCode" attribute="1" defaultMemberUniqueName="[Suppliers].[PostalCode].[All]" allUniqueName="[Suppliers].[PostalCode].[All]" dimensionUniqueName="[Suppliers]" displayFolder="" count="0" memberValueDatatype="130" unbalanced="0"/>
    <cacheHierarchy uniqueName="[Suppliers].[Country]" caption="Country" attribute="1" defaultMemberUniqueName="[Suppliers].[Country].[All]" allUniqueName="[Suppliers].[Country].[All]" dimensionUniqueName="[Suppliers]" displayFolder="" count="0" memberValueDatatype="130" unbalanced="0"/>
    <cacheHierarchy uniqueName="[Suppliers].[Phone]" caption="Phone" attribute="1" defaultMemberUniqueName="[Suppliers].[Phone].[All]" allUniqueName="[Suppliers].[Phone].[All]" dimensionUniqueName="[Suppliers]" displayFolder="" count="0" memberValueDatatype="130" unbalanced="0"/>
    <cacheHierarchy uniqueName="[Measures].[SUMX Total Sales]" caption="SUMX Total Sales" measure="1" displayFolder="" measureGroup="mMeasures" count="0"/>
    <cacheHierarchy uniqueName="[Measures].[Employees - No. of Orders]" caption="Employees - No. of Orders" measure="1" displayFolder="" measureGroup="mMeasures" count="0"/>
    <cacheHierarchy uniqueName="[Measures].[Employees - No of Customers Served]" caption="Employees - No of Customers Served" measure="1" displayFolder="" measureGroup="mMeasures" count="0"/>
    <cacheHierarchy uniqueName="[Measures].[Employees - Customers Names]" caption="Employees - Customers Names" measure="1" displayFolder="" measureGroup="mMeasures" count="0"/>
    <cacheHierarchy uniqueName="[Measures].[Employees - Total Sales]" caption="Employees - Total Sales" measure="1" displayFolder="" measureGroup="mMeasures" count="0"/>
    <cacheHierarchy uniqueName="[Measures].[Employees - Average Sales]" caption="Employees - Average Sales" measure="1" displayFolder="" measureGroup="mMeasures" count="0"/>
    <cacheHierarchy uniqueName="[Measures].[Employees - % Total Sales]" caption="Employees - % Total Sales" measure="1" displayFolder="" measureGroup="mMeasures" count="0"/>
    <cacheHierarchy uniqueName="[Measures].[Categories - No. of Products]" caption="Categories - No. of Products" measure="1" displayFolder="" measureGroup="mMeasures" count="0"/>
    <cacheHierarchy uniqueName="[Measures].[Categories - No. of Orders]" caption="Categories - No. of Orders" measure="1" displayFolder="" measureGroup="mMeasures" count="0"/>
    <cacheHierarchy uniqueName="[Measures].[Categories - Line Items Count]" caption="Categories - Line Items Count" measure="1" displayFolder="" measureGroup="mMeasures" count="0"/>
    <cacheHierarchy uniqueName="[Measures].[Average Sales]" caption="Average Sales" measure="1" displayFolder="" measureGroup="mMeasures" count="0"/>
    <cacheHierarchy uniqueName="[Measures].[Categories - Total Sales]" caption="Categories - Total Sales" measure="1" displayFolder="" measureGroup="mMeasures" count="0"/>
    <cacheHierarchy uniqueName="[Measures].[Categories - Average Sales]" caption="Categories - Average Sales" measure="1" displayFolder="" measureGroup="mMeasures" count="0"/>
    <cacheHierarchy uniqueName="[Measures].[Categories % Total Sales]" caption="Categories % Total Sales" measure="1" displayFolder="" measureGroup="mMeasures" count="0"/>
    <cacheHierarchy uniqueName="[Measures].[Product QTY]" caption="Product QTY" measure="1" displayFolder="" measureGroup="mMeasures" count="0"/>
    <cacheHierarchy uniqueName="[Measures].[Product Pull Date]" caption="Product Pull Date" measure="1" displayFolder="" measureGroup="mMeasures" count="0"/>
    <cacheHierarchy uniqueName="[Measures].[Product Pull OrderID]" caption="Product Pull OrderID" measure="1" displayFolder="" measureGroup="mMeasures" count="0"/>
    <cacheHierarchy uniqueName="[Measures].[Product Pull ProductID]" caption="Product Pull ProductID" measure="1" displayFolder="" measureGroup="mMeasures" count="0"/>
    <cacheHierarchy uniqueName="[Measures].[Product Pull Name]" caption="Product Pull Name" measure="1" displayFolder="" measureGroup="mMeasures" count="0"/>
    <cacheHierarchy uniqueName="[Measures].[Employees - Rank Sales]" caption="Employees - Rank Sales" measure="1" displayFolder="" measureGroup="mMeasures" count="0"/>
    <cacheHierarchy uniqueName="[Measures].[Employees - No. of Line Items]" caption="Employees - No. of Line Items" measure="1" displayFolder="" measureGroup="mMeasures" count="0"/>
    <cacheHierarchy uniqueName="[Measures].[Employees - % Total Line Items]" caption="Employees - % Total Line Items" measure="1" displayFolder="" measureGroup="mMeasures" count="0"/>
    <cacheHierarchy uniqueName="[Measures].[Selected Category Label]" caption="Selected Category Label" measure="1" displayFolder="" measureGroup="mMeasures" count="0"/>
    <cacheHierarchy uniqueName="[Measures].[Column Spacer]" caption="Column Spacer" measure="1" displayFolder="" measureGroup="mMeasures" count="0"/>
    <cacheHierarchy uniqueName="[Measures].[PT LineItem - Pull Employee Name]" caption="PT LineItem - Pull Employee Name" measure="1" displayFolder="" measureGroup="mMeasures" count="0" oneField="1">
      <fieldsUsage count="1">
        <fieldUsage x="0"/>
      </fieldsUsage>
    </cacheHierarchy>
    <cacheHierarchy uniqueName="[Measures].[PT LineItem - Pull OrderDate]" caption="PT LineItem - Pull OrderDate" measure="1" displayFolder="" measureGroup="mMeasures" count="0" oneField="1">
      <fieldsUsage count="1">
        <fieldUsage x="1"/>
      </fieldsUsage>
    </cacheHierarchy>
    <cacheHierarchy uniqueName="[Measures].[PT LineItem - Pull OrderID]" caption="PT LineItem - Pull OrderID" measure="1" displayFolder="" measureGroup="mMeasures" count="0" oneField="1">
      <fieldsUsage count="1">
        <fieldUsage x="2"/>
      </fieldsUsage>
    </cacheHierarchy>
    <cacheHierarchy uniqueName="[Measures].[PT LineItem - Pull ProductID]" caption="PT LineItem - Pull ProductID" measure="1" displayFolder="" measureGroup="mMeasures" count="0" oneField="1">
      <fieldsUsage count="1">
        <fieldUsage x="3"/>
      </fieldsUsage>
    </cacheHierarchy>
    <cacheHierarchy uniqueName="[Measures].[PT LineItem - Pull Quantity]" caption="PT LineItem - Pull Quantity" measure="1" displayFolder="" measureGroup="mMeasures" count="0" oneField="1">
      <fieldsUsage count="1">
        <fieldUsage x="4"/>
      </fieldsUsage>
    </cacheHierarchy>
    <cacheHierarchy uniqueName="[Measures].[PT LineItem - Pull ProductName]" caption="PT LineItem - Pull ProductName" measure="1" displayFolder="" measureGroup="mMeasures" count="0" oneField="1">
      <fieldsUsage count="1">
        <fieldUsage x="6"/>
      </fieldsUsage>
    </cacheHierarchy>
    <cacheHierarchy uniqueName="[Measures].[PT LineItem - Pull Total Sales]" caption="PT LineItem - Pull Total Sales" measure="1" displayFolder="" measureGroup="mMeasures" count="0" oneField="1">
      <fieldsUsage count="1">
        <fieldUsage x="7"/>
      </fieldsUsage>
    </cacheHierarchy>
    <cacheHierarchy uniqueName="[Measures].[PT LineItem - Pull % Total Sales]" caption="PT LineItem - Pull % Total Sales" measure="1" displayFolder="" measureGroup="mMeasures" count="0" oneField="1">
      <fieldsUsage count="1">
        <fieldUsage x="8"/>
      </fieldsUsage>
    </cacheHierarchy>
    <cacheHierarchy uniqueName="[Measures].[PT LineItem - Column Spacer]" caption="PT LineItem - Column Spacer" measure="1" displayFolder="" measureGroup="mMeasures" count="0" oneField="1">
      <fieldsUsage count="1">
        <fieldUsage x="5"/>
      </fieldsUsage>
    </cacheHierarchy>
    <cacheHierarchy uniqueName="[Measures].[PT Products - Rank]" caption="PT Products - Rank" measure="1" displayFolder="" measureGroup="mMeasures" count="0"/>
    <cacheHierarchy uniqueName="[Measures].[PT Products - Total Sales]" caption="PT Products - Total Sales" measure="1" displayFolder="" measureGroup="mMeasures" count="0"/>
    <cacheHierarchy uniqueName="[Measures].[Selected Category]" caption="Selected Category" measure="1" displayFolder="" measureGroup="mMeasures" count="0"/>
    <cacheHierarchy uniqueName="[Measures].[Selected Product]" caption="Selected Product" measure="1" displayFolder="" measureGroup="mMeasures" count="0"/>
    <cacheHierarchy uniqueName="[Measures].[Employees - Age]" caption="Employees - Age" measure="1" displayFolder="" measureGroup="mMeasures" count="0"/>
    <cacheHierarchy uniqueName="[Measures].[Employees - ID]" caption="Employees - ID" measure="1" displayFolder="" measureGroup="mMeasures" count="0"/>
    <cacheHierarchy uniqueName="[Measures].[Running Total Sales]" caption="Running Total Sales" measure="1" displayFolder="" measureGroup="mMeasures" count="0"/>
    <cacheHierarchy uniqueName="[Measures].[Employees - % of Orders]" caption="Employees - % of Orders" measure="1" displayFolder="" measureGroup="mMeasures" count="0"/>
    <cacheHierarchy uniqueName="[Measures].[__XL_Count Customers]" caption="__XL_Count Customers" measure="1" displayFolder="" measureGroup="Customers" count="0" hidden="1"/>
    <cacheHierarchy uniqueName="[Measures].[__XL_Count Categories]" caption="__XL_Count Categories" measure="1" displayFolder="" measureGroup="Categories" count="0" hidden="1"/>
    <cacheHierarchy uniqueName="[Measures].[__XL_Count OrderDetails]" caption="__XL_Count OrderDetails" measure="1" displayFolder="" measureGroup="OrderDetails" count="0" hidden="1"/>
    <cacheHierarchy uniqueName="[Measures].[__XL_Count Products]" caption="__XL_Count Products" measure="1" displayFolder="" measureGroup="Products" count="0" hidden="1"/>
    <cacheHierarchy uniqueName="[Measures].[__XL_Count Shippers]" caption="__XL_Count Shippers" measure="1" displayFolder="" measureGroup="Shippers" count="0" hidden="1"/>
    <cacheHierarchy uniqueName="[Measures].[__XL_Count Suppliers]" caption="__XL_Count Suppliers" measure="1" displayFolder="" measureGroup="Suppliers" count="0" hidden="1"/>
    <cacheHierarchy uniqueName="[Measures].[__XL_Count Employees]" caption="__XL_Count Employees" measure="1" displayFolder="" measureGroup="Employees" count="0" hidden="1"/>
    <cacheHierarchy uniqueName="[Measures].[__XL_Count mMeasures]" caption="__XL_Count mMeasures" measure="1" displayFolder="" measureGroup="mMeasures" count="0" hidden="1"/>
    <cacheHierarchy uniqueName="[Measures].[__XL_Count dDate]" caption="__XL_Count dDate" measure="1" displayFolder="" measureGroup="dDate" count="0" hidden="1"/>
    <cacheHierarchy uniqueName="[Measures].[__XL_Count Orders]" caption="__XL_Count Orders" measure="1" displayFolder="" measureGroup="Orders" count="0" hidden="1"/>
    <cacheHierarchy uniqueName="[Measures].[__No measures defined]" caption="__No measures defined" measure="1" displayFolder="" count="0" hidden="1"/>
    <cacheHierarchy uniqueName="[Measures].[Sum of EmployeeID]" caption="Sum of EmployeeID" measure="1" displayFolder="" measureGroup="Employees" count="0" hidden="1">
      <extLst>
        <ext xmlns:x15="http://schemas.microsoft.com/office/spreadsheetml/2010/11/main" uri="{B97F6D7D-B522-45F9-BDA1-12C45D357490}">
          <x15:cacheHierarchy aggregatedColumn="20"/>
        </ext>
      </extLst>
    </cacheHierarchy>
    <cacheHierarchy uniqueName="[Measures].[Sum of ProductID]" caption="Sum of ProductID" measure="1" displayFolder="" measureGroup="Products" count="0" hidden="1">
      <extLst>
        <ext xmlns:x15="http://schemas.microsoft.com/office/spreadsheetml/2010/11/main" uri="{B97F6D7D-B522-45F9-BDA1-12C45D357490}">
          <x15:cacheHierarchy aggregatedColumn="37"/>
        </ext>
      </extLst>
    </cacheHierarchy>
  </cacheHierarchies>
  <kpis count="0"/>
  <dimensions count="11">
    <dimension name="Categories" uniqueName="[Categories]" caption="Categories"/>
    <dimension name="Customers" uniqueName="[Customers]" caption="Customers"/>
    <dimension name="dDate" uniqueName="[dDate]" caption="dDate"/>
    <dimension name="Employees" uniqueName="[Employees]" caption="Employees"/>
    <dimension measure="1" name="Measures" uniqueName="[Measures]" caption="Measures"/>
    <dimension name="mMeasures" uniqueName="[mMeasures]" caption="mMeasures"/>
    <dimension name="OrderDetails" uniqueName="[OrderDetails]" caption="OrderDetails"/>
    <dimension name="Orders" uniqueName="[Orders]" caption="Orders"/>
    <dimension name="Products" uniqueName="[Products]" caption="Products"/>
    <dimension name="Shippers" uniqueName="[Shippers]" caption="Shippers"/>
    <dimension name="Suppliers" uniqueName="[Suppliers]" caption="Suppliers"/>
  </dimensions>
  <measureGroups count="10">
    <measureGroup name="Categories" caption="Categories"/>
    <measureGroup name="Customers" caption="Customers"/>
    <measureGroup name="dDate" caption="dDate"/>
    <measureGroup name="Employees" caption="Employees"/>
    <measureGroup name="mMeasures" caption="mMeasures"/>
    <measureGroup name="OrderDetails" caption="OrderDetails"/>
    <measureGroup name="Orders" caption="Orders"/>
    <measureGroup name="Products" caption="Products"/>
    <measureGroup name="Shippers" caption="Shippers"/>
    <measureGroup name="Suppliers" caption="Suppliers"/>
  </measureGroups>
  <maps count="24">
    <map measureGroup="0" dimension="0"/>
    <map measureGroup="1" dimension="1"/>
    <map measureGroup="2" dimension="2"/>
    <map measureGroup="3" dimension="3"/>
    <map measureGroup="4" dimension="5"/>
    <map measureGroup="5" dimension="0"/>
    <map measureGroup="5" dimension="1"/>
    <map measureGroup="5" dimension="2"/>
    <map measureGroup="5" dimension="3"/>
    <map measureGroup="5" dimension="6"/>
    <map measureGroup="5" dimension="7"/>
    <map measureGroup="5" dimension="8"/>
    <map measureGroup="5" dimension="9"/>
    <map measureGroup="5" dimension="10"/>
    <map measureGroup="6" dimension="1"/>
    <map measureGroup="6" dimension="2"/>
    <map measureGroup="6" dimension="3"/>
    <map measureGroup="6" dimension="7"/>
    <map measureGroup="6" dimension="9"/>
    <map measureGroup="7" dimension="0"/>
    <map measureGroup="7" dimension="8"/>
    <map measureGroup="7" dimension="10"/>
    <map measureGroup="8" dimension="9"/>
    <map measureGroup="9" dimension="1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7.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635.784771180559" backgroundQuery="1" createdVersion="6" refreshedVersion="6" minRefreshableVersion="3" recordCount="0" supportSubquery="1" supportAdvancedDrill="1" xr:uid="{8ECFECD7-7ABD-4C20-9712-BEDBB4B12B0E}">
  <cacheSource type="external" connectionId="9"/>
  <cacheFields count="4">
    <cacheField name="[Products].[ProductName].[ProductName]" caption="ProductName" numFmtId="0" hierarchy="38" level="1">
      <sharedItems containsNonDate="0" count="77">
        <s v="Chais"/>
        <s v="Chang"/>
        <s v="Chartreuse verte"/>
        <s v="Côte de Blaye"/>
        <s v="Guaraná Fantástica"/>
        <s v="Ipoh Coffee"/>
        <s v="Lakkalikööri"/>
        <s v="Laughing Lumberjack Lager"/>
        <s v="Outback Lager"/>
        <s v="Rhönbräu Klosterbier"/>
        <s v="Sasquatch Ale"/>
        <s v="Steeleye Stout"/>
        <s v="Boston Crab Meat" u="1"/>
        <s v="Carnarvon Tigers" u="1"/>
        <s v="Escargots de Bourgogne" u="1"/>
        <s v="Gravad lax" u="1"/>
        <s v="Ikura" u="1"/>
        <s v="Inlagd Sill" u="1"/>
        <s v="Jack's New England Clam Chowder" u="1"/>
        <s v="Konbu" u="1"/>
        <s v="Nord-Ost Matjeshering" u="1"/>
        <s v="Röd Kaviar" u="1"/>
        <s v="Røgede sild" u="1"/>
        <s v="Spegesild" u="1"/>
        <s v="Longlife Tofu" u="1"/>
        <s v="Manjimup Dried Apples" u="1"/>
        <s v="Rössle Sauerkraut" u="1"/>
        <s v="Tofu" u="1"/>
        <s v="Uncle Bob's Organic Dried Pears" u="1"/>
        <s v="Alice Mutton" u="1"/>
        <s v="Mishi Kobe Niku" u="1"/>
        <s v="Pâté chinois" u="1"/>
        <s v="Perth Pasties" u="1"/>
        <s v="Thüringer Rostbratwurst" u="1"/>
        <s v="Tourtière" u="1"/>
        <s v="Filo Mix" u="1"/>
        <s v="Gnocchi di nonna Alice" u="1"/>
        <s v="Gustaf's Knäckebröd" u="1"/>
        <s v="Ravioli Angelo" u="1"/>
        <s v="Singaporean Hokkien Fried Mee" u="1"/>
        <s v="Tunnbröd" u="1"/>
        <s v="Wimmers gute Semmelknödel" u="1"/>
        <s v="Camembert Pierrot" u="1"/>
        <s v="Fløtemysost" u="1"/>
        <s v="Geitost" u="1"/>
        <s v="Gorgonzola Telino" u="1"/>
        <s v="Gudbrandsdalsost" u="1"/>
        <s v="Mascarpone Fabioli" u="1"/>
        <s v="Mozzarella di Giovanni" u="1"/>
        <s v="Queso Cabrales" u="1"/>
        <s v="Queso Manchego La Pastora" u="1"/>
        <s v="Raclette Courdavault" u="1"/>
        <s v="Chocolade" u="1"/>
        <s v="Gumbär Gummibärchen" u="1"/>
        <s v="Maxilaku" u="1"/>
        <s v="NuNuCa Nuß-Nougat-Creme" u="1"/>
        <s v="Pavlova" u="1"/>
        <s v="Schoggi Schokolade" u="1"/>
        <s v="Scottish Longbreads" u="1"/>
        <s v="Sir Rodney's Marmalade" u="1"/>
        <s v="Sir Rodney's Scones" u="1"/>
        <s v="Tarte au sucre" u="1"/>
        <s v="Teatime Chocolate Biscuits" u="1"/>
        <s v="Valkoinen suklaa" u="1"/>
        <s v="Zaanse koeken" u="1"/>
        <s v="Aniseed Syrup" u="1"/>
        <s v="Chef Anton's Cajun Seasoning" u="1"/>
        <s v="Chef Anton's Gumbo Mix" u="1"/>
        <s v="Genen Shouyu" u="1"/>
        <s v="Grandma's Boysenberry Spread" u="1"/>
        <s v="Gula Malacca" u="1"/>
        <s v="Louisiana Fiery Hot Pepper Sauce" u="1"/>
        <s v="Louisiana Hot Spiced Okra" u="1"/>
        <s v="Northwoods Cranberry Sauce" u="1"/>
        <s v="Original Frankfurter grüne Soße" u="1"/>
        <s v="Sirop d'érable" u="1"/>
        <s v="Vegie-spread" u="1"/>
      </sharedItems>
      <extLst>
        <ext xmlns:x15="http://schemas.microsoft.com/office/spreadsheetml/2010/11/main" uri="{4F2E5C28-24EA-4eb8-9CBF-B6C8F9C3D259}">
          <x15:cachedUniqueNames>
            <x15:cachedUniqueName index="0" name="[Products].[ProductName].&amp;[Chais]"/>
            <x15:cachedUniqueName index="1" name="[Products].[ProductName].&amp;[Chang]"/>
            <x15:cachedUniqueName index="2" name="[Products].[ProductName].&amp;[Chartreuse verte]"/>
            <x15:cachedUniqueName index="3" name="[Products].[ProductName].&amp;[Côte de Blaye]"/>
            <x15:cachedUniqueName index="4" name="[Products].[ProductName].&amp;[Guaraná Fantástica]"/>
            <x15:cachedUniqueName index="5" name="[Products].[ProductName].&amp;[Ipoh Coffee]"/>
            <x15:cachedUniqueName index="6" name="[Products].[ProductName].&amp;[Lakkalikööri]"/>
            <x15:cachedUniqueName index="7" name="[Products].[ProductName].&amp;[Laughing Lumberjack Lager]"/>
            <x15:cachedUniqueName index="8" name="[Products].[ProductName].&amp;[Outback Lager]"/>
            <x15:cachedUniqueName index="9" name="[Products].[ProductName].&amp;[Rhönbräu Klosterbier]"/>
            <x15:cachedUniqueName index="10" name="[Products].[ProductName].&amp;[Sasquatch Ale]"/>
            <x15:cachedUniqueName index="11" name="[Products].[ProductName].&amp;[Steeleye Stout]"/>
            <x15:cachedUniqueName index="12" name="[Products].[ProductName].&amp;[Boston Crab Meat]"/>
            <x15:cachedUniqueName index="13" name="[Products].[ProductName].&amp;[Carnarvon Tigers]"/>
            <x15:cachedUniqueName index="14" name="[Products].[ProductName].&amp;[Escargots de Bourgogne]"/>
            <x15:cachedUniqueName index="15" name="[Products].[ProductName].&amp;[Gravad lax]"/>
            <x15:cachedUniqueName index="16" name="[Products].[ProductName].&amp;[Ikura]"/>
            <x15:cachedUniqueName index="17" name="[Products].[ProductName].&amp;[Inlagd Sill]"/>
            <x15:cachedUniqueName index="18" name="[Products].[ProductName].&amp;[Jack's New England Clam Chowder]"/>
            <x15:cachedUniqueName index="19" name="[Products].[ProductName].&amp;[Konbu]"/>
            <x15:cachedUniqueName index="20" name="[Products].[ProductName].&amp;[Nord-Ost Matjeshering]"/>
            <x15:cachedUniqueName index="21" name="[Products].[ProductName].&amp;[Röd Kaviar]"/>
            <x15:cachedUniqueName index="22" name="[Products].[ProductName].&amp;[Røgede sild]"/>
            <x15:cachedUniqueName index="23" name="[Products].[ProductName].&amp;[Spegesild]"/>
            <x15:cachedUniqueName index="24" name="[Products].[ProductName].&amp;[Longlife Tofu]"/>
            <x15:cachedUniqueName index="25" name="[Products].[ProductName].&amp;[Manjimup Dried Apples]"/>
            <x15:cachedUniqueName index="26" name="[Products].[ProductName].&amp;[Rössle Sauerkraut]"/>
            <x15:cachedUniqueName index="27" name="[Products].[ProductName].&amp;[Tofu]"/>
            <x15:cachedUniqueName index="28" name="[Products].[ProductName].&amp;[Uncle Bob's Organic Dried Pears]"/>
            <x15:cachedUniqueName index="29" name="[Products].[ProductName].&amp;[Alice Mutton]"/>
            <x15:cachedUniqueName index="30" name="[Products].[ProductName].&amp;[Mishi Kobe Niku]"/>
            <x15:cachedUniqueName index="31" name="[Products].[ProductName].&amp;[Pâté chinois]"/>
            <x15:cachedUniqueName index="32" name="[Products].[ProductName].&amp;[Perth Pasties]"/>
            <x15:cachedUniqueName index="33" name="[Products].[ProductName].&amp;[Thüringer Rostbratwurst]"/>
            <x15:cachedUniqueName index="34" name="[Products].[ProductName].&amp;[Tourtière]"/>
            <x15:cachedUniqueName index="35" name="[Products].[ProductName].&amp;[Filo Mix]"/>
            <x15:cachedUniqueName index="36" name="[Products].[ProductName].&amp;[Gnocchi di nonna Alice]"/>
            <x15:cachedUniqueName index="37" name="[Products].[ProductName].&amp;[Gustaf's Knäckebröd]"/>
            <x15:cachedUniqueName index="38" name="[Products].[ProductName].&amp;[Ravioli Angelo]"/>
            <x15:cachedUniqueName index="39" name="[Products].[ProductName].&amp;[Singaporean Hokkien Fried Mee]"/>
            <x15:cachedUniqueName index="40" name="[Products].[ProductName].&amp;[Tunnbröd]"/>
            <x15:cachedUniqueName index="41" name="[Products].[ProductName].&amp;[Wimmers gute Semmelknödel]"/>
            <x15:cachedUniqueName index="42" name="[Products].[ProductName].&amp;[Camembert Pierrot]"/>
            <x15:cachedUniqueName index="43" name="[Products].[ProductName].&amp;[Fløtemysost]"/>
            <x15:cachedUniqueName index="44" name="[Products].[ProductName].&amp;[Geitost]"/>
            <x15:cachedUniqueName index="45" name="[Products].[ProductName].&amp;[Gorgonzola Telino]"/>
            <x15:cachedUniqueName index="46" name="[Products].[ProductName].&amp;[Gudbrandsdalsost]"/>
            <x15:cachedUniqueName index="47" name="[Products].[ProductName].&amp;[Mascarpone Fabioli]"/>
            <x15:cachedUniqueName index="48" name="[Products].[ProductName].&amp;[Mozzarella di Giovanni]"/>
            <x15:cachedUniqueName index="49" name="[Products].[ProductName].&amp;[Queso Cabrales]"/>
            <x15:cachedUniqueName index="50" name="[Products].[ProductName].&amp;[Queso Manchego La Pastora]"/>
            <x15:cachedUniqueName index="51" name="[Products].[ProductName].&amp;[Raclette Courdavault]"/>
            <x15:cachedUniqueName index="52" name="[Products].[ProductName].&amp;[Chocolade]"/>
            <x15:cachedUniqueName index="53" name="[Products].[ProductName].&amp;[Gumbär Gummibärchen]"/>
            <x15:cachedUniqueName index="54" name="[Products].[ProductName].&amp;[Maxilaku]"/>
            <x15:cachedUniqueName index="55" name="[Products].[ProductName].&amp;[NuNuCa Nuß-Nougat-Creme]"/>
            <x15:cachedUniqueName index="56" name="[Products].[ProductName].&amp;[Pavlova]"/>
            <x15:cachedUniqueName index="57" name="[Products].[ProductName].&amp;[Schoggi Schokolade]"/>
            <x15:cachedUniqueName index="58" name="[Products].[ProductName].&amp;[Scottish Longbreads]"/>
            <x15:cachedUniqueName index="59" name="[Products].[ProductName].&amp;[Sir Rodney's Marmalade]"/>
            <x15:cachedUniqueName index="60" name="[Products].[ProductName].&amp;[Sir Rodney's Scones]"/>
            <x15:cachedUniqueName index="61" name="[Products].[ProductName].&amp;[Tarte au sucre]"/>
            <x15:cachedUniqueName index="62" name="[Products].[ProductName].&amp;[Teatime Chocolate Biscuits]"/>
            <x15:cachedUniqueName index="63" name="[Products].[ProductName].&amp;[Valkoinen suklaa]"/>
            <x15:cachedUniqueName index="64" name="[Products].[ProductName].&amp;[Zaanse koeken]"/>
            <x15:cachedUniqueName index="65" name="[Products].[ProductName].&amp;[Aniseed Syrup]"/>
            <x15:cachedUniqueName index="66" name="[Products].[ProductName].&amp;[Chef Anton's Cajun Seasoning]"/>
            <x15:cachedUniqueName index="67" name="[Products].[ProductName].&amp;[Chef Anton's Gumbo Mix]"/>
            <x15:cachedUniqueName index="68" name="[Products].[ProductName].&amp;[Genen Shouyu]"/>
            <x15:cachedUniqueName index="69" name="[Products].[ProductName].&amp;[Grandma's Boysenberry Spread]"/>
            <x15:cachedUniqueName index="70" name="[Products].[ProductName].&amp;[Gula Malacca]"/>
            <x15:cachedUniqueName index="71" name="[Products].[ProductName].&amp;[Louisiana Fiery Hot Pepper Sauce]"/>
            <x15:cachedUniqueName index="72" name="[Products].[ProductName].&amp;[Louisiana Hot Spiced Okra]"/>
            <x15:cachedUniqueName index="73" name="[Products].[ProductName].&amp;[Northwoods Cranberry Sauce]"/>
            <x15:cachedUniqueName index="74" name="[Products].[ProductName].&amp;[Original Frankfurter grüne Soße]"/>
            <x15:cachedUniqueName index="75" name="[Products].[ProductName].&amp;[Sirop d'érable]"/>
            <x15:cachedUniqueName index="76" name="[Products].[ProductName].&amp;[Vegie-spread]"/>
          </x15:cachedUniqueNames>
        </ext>
      </extLst>
    </cacheField>
    <cacheField name="[Measures].[PT Products - Rank]" caption="PT Products - Rank" numFmtId="0" hierarchy="87" level="32767"/>
    <cacheField name="[Measures].[PT Products - Total Sales]" caption="PT Products - Total Sales" numFmtId="0" hierarchy="88" level="32767"/>
    <cacheField name="[Categories].[CategoryName].[CategoryName]" caption="CategoryName" numFmtId="0" hierarchy="1" level="1">
      <sharedItems containsSemiMixedTypes="0" containsNonDate="0" containsString="0"/>
    </cacheField>
  </cacheFields>
  <cacheHierarchies count="108">
    <cacheHierarchy uniqueName="[Categories].[CategoryID]" caption="CategoryID" attribute="1" defaultMemberUniqueName="[Categories].[CategoryID].[All]" allUniqueName="[Categories].[CategoryID].[All]" dimensionUniqueName="[Categories]" displayFolder="" count="0" memberValueDatatype="20" unbalanced="0"/>
    <cacheHierarchy uniqueName="[Categories].[CategoryName]" caption="CategoryName" attribute="1" defaultMemberUniqueName="[Categories].[CategoryName].[All]" allUniqueName="[Categories].[CategoryName].[All]" dimensionUniqueName="[Categories]" displayFolder="" count="2" memberValueDatatype="130" unbalanced="0">
      <fieldsUsage count="2">
        <fieldUsage x="-1"/>
        <fieldUsage x="3"/>
      </fieldsUsage>
    </cacheHierarchy>
    <cacheHierarchy uniqueName="[Categories].[Description]" caption="Description" attribute="1" defaultMemberUniqueName="[Categories].[Description].[All]" allUniqueName="[Categories].[Description].[All]" dimensionUniqueName="[Categories]" displayFolder="" count="0" memberValueDatatype="130" unbalanced="0"/>
    <cacheHierarchy uniqueName="[Customers].[CustomerID]" caption="CustomerID" attribute="1" defaultMemberUniqueName="[Customers].[CustomerID].[All]" allUniqueName="[Customers].[CustomerID].[All]" dimensionUniqueName="[Customers]" displayFolder="" count="0" memberValueDatatype="20" unbalanced="0"/>
    <cacheHierarchy uniqueName="[Customers].[CustomerName]" caption="CustomerName" attribute="1" defaultMemberUniqueName="[Customers].[CustomerName].[All]" allUniqueName="[Customers].[CustomerName].[All]" dimensionUniqueName="[Customers]" displayFolder="" count="0" memberValueDatatype="130" unbalanced="0"/>
    <cacheHierarchy uniqueName="[Customers].[ContactName]" caption="ContactName" attribute="1" defaultMemberUniqueName="[Customers].[ContactName].[All]" allUniqueName="[Customers].[ContactName].[All]" dimensionUniqueName="[Customers]" displayFolder="" count="0" memberValueDatatype="130" unbalanced="0"/>
    <cacheHierarchy uniqueName="[Customers].[Address]" caption="Address" attribute="1" defaultMemberUniqueName="[Customers].[Address].[All]" allUniqueName="[Customers].[Address].[All]" dimensionUniqueName="[Customers]" displayFolder="" count="0" memberValueDatatype="130" unbalanced="0"/>
    <cacheHierarchy uniqueName="[Customers].[City]" caption="City" attribute="1" defaultMemberUniqueName="[Customers].[City].[All]" allUniqueName="[Customers].[City].[All]" dimensionUniqueName="[Customers]" displayFolder="" count="0" memberValueDatatype="130" unbalanced="0"/>
    <cacheHierarchy uniqueName="[Customers].[PostalCode]" caption="PostalCode" attribute="1" defaultMemberUniqueName="[Customers].[PostalCode].[All]" allUniqueName="[Customers].[PostalCode].[All]" dimensionUniqueName="[Customers]" displayFolder="" count="0" memberValueDatatype="130" unbalanced="0"/>
    <cacheHierarchy uniqueName="[Customers].[Country]" caption="Country" attribute="1" defaultMemberUniqueName="[Customers].[Country].[All]" allUniqueName="[Customers].[Country].[All]" dimensionUniqueName="[Customers]" displayFolder="" count="0" memberValueDatatype="13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0" memberValueDatatype="20" unbalanced="0"/>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caption="Day of Week" attribute="1" defaultMemberUniqueName="[dDate].[Day of Week].[All]" allUniqueName="[dDate].[Day of Week].[All]" dimensionUniqueName="[dDate]" displayFolder="" count="0" memberValueDatatype="20" unbalanced="0"/>
    <cacheHierarchy uniqueName="[dDate].[Day Name]" caption="Day Name" attribute="1" defaultMemberUniqueName="[dDate].[Day Name].[All]" allUniqueName="[dDate].[Day Name].[All]" dimensionUniqueName="[dDate]" displayFolder="" count="0" memberValueDatatype="130" unbalanced="0"/>
    <cacheHierarchy uniqueName="[dDate].[MMM-YYYY Number]" caption="MMM-YYYY Number" attribute="1" defaultMemberUniqueName="[dDate].[MMM-YYYY Number].[All]" allUniqueName="[dDate].[MMM-YYYY Number].[All]" dimensionUniqueName="[dDate]" displayFolder="" count="0" memberValueDatatype="20" unbalanced="0"/>
    <cacheHierarchy uniqueName="[dDate].[Quarter]" caption="Quarter" attribute="1" defaultMemberUniqueName="[dDate].[Quarter].[All]" allUniqueName="[dDate].[Quarter].[All]" dimensionUniqueName="[dDate]" displayFolder="" count="0" memberValueDatatype="20" unbalanced="0"/>
    <cacheHierarchy uniqueName="[dDate].[Quarter Helper]" caption="Quarter Helper" attribute="1" defaultMemberUniqueName="[dDate].[Quarter Helper].[All]" allUniqueName="[dDate].[Quarter Helper].[All]" dimensionUniqueName="[dDate]" displayFolder="" count="0" memberValueDatatype="20" unbalanced="0"/>
    <cacheHierarchy uniqueName="[Employees].[EmployeeID]" caption="EmployeeID" attribute="1" defaultMemberUniqueName="[Employees].[EmployeeID].[All]" allUniqueName="[Employees].[EmployeeID].[All]" dimensionUniqueName="[Employees]" displayFolder="" count="0" memberValueDatatype="20" unbalanced="0"/>
    <cacheHierarchy uniqueName="[Employees].[LastName]" caption="LastName" attribute="1" defaultMemberUniqueName="[Employees].[LastName].[All]" allUniqueName="[Employees].[LastName].[All]" dimensionUniqueName="[Employees]" displayFolder="" count="0" memberValueDatatype="130" unbalanced="0"/>
    <cacheHierarchy uniqueName="[Employees].[FirstName]" caption="FirstName" attribute="1" defaultMemberUniqueName="[Employees].[FirstName].[All]" allUniqueName="[Employees].[FirstName].[All]" dimensionUniqueName="[Employees]" displayFolder="" count="0" memberValueDatatype="130" unbalanced="0"/>
    <cacheHierarchy uniqueName="[Employees].[BirthDate]" caption="BirthDate" attribute="1" defaultMemberUniqueName="[Employees].[BirthDate].[All]" allUniqueName="[Employees].[BirthDate].[All]" dimensionUniqueName="[Employees]" displayFolder="" count="0" memberValueDatatype="130" unbalanced="0"/>
    <cacheHierarchy uniqueName="[Employees].[Photo]" caption="Photo" attribute="1" defaultMemberUniqueName="[Employees].[Photo].[All]" allUniqueName="[Employees].[Photo].[All]" dimensionUniqueName="[Employees]" displayFolder="" count="0" memberValueDatatype="130" unbalanced="0"/>
    <cacheHierarchy uniqueName="[Employees].[Notes]" caption="Notes" attribute="1" defaultMemberUniqueName="[Employees].[Notes].[All]" allUniqueName="[Employees].[Notes].[All]" dimensionUniqueName="[Employees]" displayFolder="" count="0" memberValueDatatype="130" unbalanced="0"/>
    <cacheHierarchy uniqueName="[Employees].[NameLabel]" caption="NameLabel" attribute="1" defaultMemberUniqueName="[Employees].[NameLabel].[All]" allUniqueName="[Employees].[NameLabel].[All]" dimensionUniqueName="[Employees]" displayFolder="" count="0" memberValueDatatype="130" unbalanced="0"/>
    <cacheHierarchy uniqueName="[mMeasures].[Measures]" caption="Measures" attribute="1" defaultMemberUniqueName="[mMeasures].[Measures].[All]" allUniqueName="[mMeasures].[Measures].[All]" dimensionUniqueName="[mMeasures]" displayFolder="" count="0" memberValueDatatype="130" unbalanced="0"/>
    <cacheHierarchy uniqueName="[OrderDetails].[OrderDetailID]" caption="OrderDetailID" attribute="1" defaultMemberUniqueName="[OrderDetails].[OrderDetailID].[All]" allUniqueName="[OrderDetails].[OrderDetailID].[All]" dimensionUniqueName="[OrderDetails]" displayFolder="" count="0" memberValueDatatype="20" unbalanced="0"/>
    <cacheHierarchy uniqueName="[OrderDetails].[OrderID]" caption="OrderID" attribute="1" defaultMemberUniqueName="[OrderDetails].[OrderID].[All]" allUniqueName="[OrderDetails].[OrderID].[All]" dimensionUniqueName="[OrderDetails]" displayFolder="" count="0" memberValueDatatype="20" unbalanced="0"/>
    <cacheHierarchy uniqueName="[OrderDetails].[ProductID]" caption="ProductID" attribute="1" defaultMemberUniqueName="[OrderDetails].[ProductID].[All]" allUniqueName="[OrderDetails].[ProductID].[All]" dimensionUniqueName="[OrderDetails]" displayFolder="" count="0" memberValueDatatype="20" unbalanced="0"/>
    <cacheHierarchy uniqueName="[OrderDetails].[Quantity]" caption="Quantity" attribute="1" defaultMemberUniqueName="[OrderDetails].[Quantity].[All]" allUniqueName="[OrderDetails].[Quantity].[All]" dimensionUniqueName="[OrderDetails]" displayFolder="" count="0" memberValueDatatype="20" unbalanced="0"/>
    <cacheHierarchy uniqueName="[Orders].[OrderID]" caption="OrderID" attribute="1" defaultMemberUniqueName="[Orders].[OrderID].[All]" allUniqueName="[Orders].[OrderID].[All]" dimensionUniqueName="[Orders]" displayFolder="" count="0" memberValueDatatype="20" unbalanced="0"/>
    <cacheHierarchy uniqueName="[Orders].[CustomerID]" caption="CustomerID" attribute="1" defaultMemberUniqueName="[Orders].[CustomerID].[All]" allUniqueName="[Orders].[CustomerID].[All]" dimensionUniqueName="[Orders]" displayFolder="" count="0" memberValueDatatype="20" unbalanced="0"/>
    <cacheHierarchy uniqueName="[Orders].[EmployeeID]" caption="EmployeeID" attribute="1" defaultMemberUniqueName="[Orders].[EmployeeID].[All]" allUniqueName="[Orders].[EmployeeID].[All]" dimensionUniqueName="[Orders]" displayFolder="" count="0" memberValueDatatype="20" unbalanced="0"/>
    <cacheHierarchy uniqueName="[Orders].[OrderDate]" caption="OrderDate" attribute="1" time="1" defaultMemberUniqueName="[Orders].[OrderDate].[All]" allUniqueName="[Orders].[OrderDate].[All]" dimensionUniqueName="[Orders]" displayFolder="" count="0" memberValueDatatype="7" unbalanced="0"/>
    <cacheHierarchy uniqueName="[Orders].[ShipperID]" caption="ShipperID" attribute="1" defaultMemberUniqueName="[Orders].[ShipperID].[All]" allUniqueName="[Orders].[ShipperID].[All]" dimensionUniqueName="[Orders]" displayFolder="" count="0" memberValueDatatype="20" unbalanced="0"/>
    <cacheHierarchy uniqueName="[Products].[ProductID]" caption="ProductID" attribute="1" defaultMemberUniqueName="[Products].[ProductID].[All]" allUniqueName="[Products].[ProductID].[All]" dimensionUniqueName="[Products]" displayFolder="" count="0" memberValueDatatype="20" unbalanced="0"/>
    <cacheHierarchy uniqueName="[Products].[ProductName]" caption="ProductName" attribute="1" defaultMemberUniqueName="[Products].[ProductName].[All]" allUniqueName="[Products].[ProductName].[All]" dimensionUniqueName="[Products]" displayFolder="" count="2" memberValueDatatype="130" unbalanced="0">
      <fieldsUsage count="2">
        <fieldUsage x="-1"/>
        <fieldUsage x="0"/>
      </fieldsUsage>
    </cacheHierarchy>
    <cacheHierarchy uniqueName="[Products].[SupplierID]" caption="SupplierID" attribute="1" defaultMemberUniqueName="[Products].[SupplierID].[All]" allUniqueName="[Products].[SupplierID].[All]" dimensionUniqueName="[Products]" displayFolder="" count="0" memberValueDatatype="20" unbalanced="0"/>
    <cacheHierarchy uniqueName="[Products].[CategoryID]" caption="CategoryID" attribute="1" defaultMemberUniqueName="[Products].[CategoryID].[All]" allUniqueName="[Products].[CategoryID].[All]" dimensionUniqueName="[Products]" displayFolder="" count="0" memberValueDatatype="20" unbalanced="0"/>
    <cacheHierarchy uniqueName="[Products].[Unit]" caption="Unit" attribute="1" defaultMemberUniqueName="[Products].[Unit].[All]" allUniqueName="[Products].[Unit].[All]" dimensionUniqueName="[Products]" displayFolder="" count="0" memberValueDatatype="130" unbalanced="0"/>
    <cacheHierarchy uniqueName="[Products].[Price]" caption="Price" attribute="1" defaultMemberUniqueName="[Products].[Price].[All]" allUniqueName="[Products].[Price].[All]" dimensionUniqueName="[Products]" displayFolder="" count="0" memberValueDatatype="5" unbalanced="0"/>
    <cacheHierarchy uniqueName="[Shippers].[ShipperID]" caption="ShipperID" attribute="1" defaultMemberUniqueName="[Shippers].[ShipperID].[All]" allUniqueName="[Shippers].[ShipperID].[All]" dimensionUniqueName="[Shippers]" displayFolder="" count="0" memberValueDatatype="20" unbalanced="0"/>
    <cacheHierarchy uniqueName="[Shippers].[ShipperName]" caption="ShipperName" attribute="1" defaultMemberUniqueName="[Shippers].[ShipperName].[All]" allUniqueName="[Shippers].[ShipperName].[All]" dimensionUniqueName="[Shippers]" displayFolder="" count="0" memberValueDatatype="130" unbalanced="0"/>
    <cacheHierarchy uniqueName="[Shippers].[Phone]" caption="Phone" attribute="1" defaultMemberUniqueName="[Shippers].[Phone].[All]" allUniqueName="[Shippers].[Phone].[All]" dimensionUniqueName="[Shippers]" displayFolder="" count="0" memberValueDatatype="130" unbalanced="0"/>
    <cacheHierarchy uniqueName="[Suppliers].[SupplierID]" caption="SupplierID" attribute="1" defaultMemberUniqueName="[Suppliers].[SupplierID].[All]" allUniqueName="[Suppliers].[SupplierID].[All]" dimensionUniqueName="[Suppliers]" displayFolder="" count="0" memberValueDatatype="20" unbalanced="0"/>
    <cacheHierarchy uniqueName="[Suppliers].[SupplierName]" caption="SupplierName" attribute="1" defaultMemberUniqueName="[Suppliers].[SupplierName].[All]" allUniqueName="[Suppliers].[SupplierName].[All]" dimensionUniqueName="[Suppliers]" displayFolder="" count="0" memberValueDatatype="130" unbalanced="0"/>
    <cacheHierarchy uniqueName="[Suppliers].[ContactName]" caption="ContactName" attribute="1" defaultMemberUniqueName="[Suppliers].[ContactName].[All]" allUniqueName="[Suppliers].[ContactName].[All]" dimensionUniqueName="[Suppliers]" displayFolder="" count="0" memberValueDatatype="130" unbalanced="0"/>
    <cacheHierarchy uniqueName="[Suppliers].[Address]" caption="Address" attribute="1" defaultMemberUniqueName="[Suppliers].[Address].[All]" allUniqueName="[Suppliers].[Address].[All]" dimensionUniqueName="[Suppliers]" displayFolder="" count="0" memberValueDatatype="130" unbalanced="0"/>
    <cacheHierarchy uniqueName="[Suppliers].[City]" caption="City" attribute="1" defaultMemberUniqueName="[Suppliers].[City].[All]" allUniqueName="[Suppliers].[City].[All]" dimensionUniqueName="[Suppliers]" displayFolder="" count="0" memberValueDatatype="130" unbalanced="0"/>
    <cacheHierarchy uniqueName="[Suppliers].[PostalCode]" caption="PostalCode" attribute="1" defaultMemberUniqueName="[Suppliers].[PostalCode].[All]" allUniqueName="[Suppliers].[PostalCode].[All]" dimensionUniqueName="[Suppliers]" displayFolder="" count="0" memberValueDatatype="130" unbalanced="0"/>
    <cacheHierarchy uniqueName="[Suppliers].[Country]" caption="Country" attribute="1" defaultMemberUniqueName="[Suppliers].[Country].[All]" allUniqueName="[Suppliers].[Country].[All]" dimensionUniqueName="[Suppliers]" displayFolder="" count="0" memberValueDatatype="130" unbalanced="0"/>
    <cacheHierarchy uniqueName="[Suppliers].[Phone]" caption="Phone" attribute="1" defaultMemberUniqueName="[Suppliers].[Phone].[All]" allUniqueName="[Suppliers].[Phone].[All]" dimensionUniqueName="[Suppliers]" displayFolder="" count="0" memberValueDatatype="130" unbalanced="0"/>
    <cacheHierarchy uniqueName="[Measures].[SUMX Total Sales]" caption="SUMX Total Sales" measure="1" displayFolder="" measureGroup="mMeasures" count="0"/>
    <cacheHierarchy uniqueName="[Measures].[Employees - No. of Orders]" caption="Employees - No. of Orders" measure="1" displayFolder="" measureGroup="mMeasures" count="0"/>
    <cacheHierarchy uniqueName="[Measures].[Employees - No of Customers Served]" caption="Employees - No of Customers Served" measure="1" displayFolder="" measureGroup="mMeasures" count="0"/>
    <cacheHierarchy uniqueName="[Measures].[Employees - Customers Names]" caption="Employees - Customers Names" measure="1" displayFolder="" measureGroup="mMeasures" count="0"/>
    <cacheHierarchy uniqueName="[Measures].[Employees - Total Sales]" caption="Employees - Total Sales" measure="1" displayFolder="" measureGroup="mMeasures" count="0"/>
    <cacheHierarchy uniqueName="[Measures].[Employees - Average Sales]" caption="Employees - Average Sales" measure="1" displayFolder="" measureGroup="mMeasures" count="0"/>
    <cacheHierarchy uniqueName="[Measures].[Employees - % Total Sales]" caption="Employees - % Total Sales" measure="1" displayFolder="" measureGroup="mMeasures" count="0"/>
    <cacheHierarchy uniqueName="[Measures].[Categories - No. of Products]" caption="Categories - No. of Products" measure="1" displayFolder="" measureGroup="mMeasures" count="0"/>
    <cacheHierarchy uniqueName="[Measures].[Categories - No. of Orders]" caption="Categories - No. of Orders" measure="1" displayFolder="" measureGroup="mMeasures" count="0"/>
    <cacheHierarchy uniqueName="[Measures].[Categories - Line Items Count]" caption="Categories - Line Items Count" measure="1" displayFolder="" measureGroup="mMeasures" count="0"/>
    <cacheHierarchy uniqueName="[Measures].[Average Sales]" caption="Average Sales" measure="1" displayFolder="" measureGroup="mMeasures" count="0"/>
    <cacheHierarchy uniqueName="[Measures].[Categories - Total Sales]" caption="Categories - Total Sales" measure="1" displayFolder="" measureGroup="mMeasures" count="0"/>
    <cacheHierarchy uniqueName="[Measures].[Categories - Average Sales]" caption="Categories - Average Sales" measure="1" displayFolder="" measureGroup="mMeasures" count="0"/>
    <cacheHierarchy uniqueName="[Measures].[Categories % Total Sales]" caption="Categories % Total Sales" measure="1" displayFolder="" measureGroup="mMeasures" count="0"/>
    <cacheHierarchy uniqueName="[Measures].[Product QTY]" caption="Product QTY" measure="1" displayFolder="" measureGroup="mMeasures" count="0"/>
    <cacheHierarchy uniqueName="[Measures].[Product Pull Date]" caption="Product Pull Date" measure="1" displayFolder="" measureGroup="mMeasures" count="0"/>
    <cacheHierarchy uniqueName="[Measures].[Product Pull OrderID]" caption="Product Pull OrderID" measure="1" displayFolder="" measureGroup="mMeasures" count="0"/>
    <cacheHierarchy uniqueName="[Measures].[Product Pull ProductID]" caption="Product Pull ProductID" measure="1" displayFolder="" measureGroup="mMeasures" count="0"/>
    <cacheHierarchy uniqueName="[Measures].[Product Pull Name]" caption="Product Pull Name" measure="1" displayFolder="" measureGroup="mMeasures" count="0"/>
    <cacheHierarchy uniqueName="[Measures].[Employees - Rank Sales]" caption="Employees - Rank Sales" measure="1" displayFolder="" measureGroup="mMeasures" count="0"/>
    <cacheHierarchy uniqueName="[Measures].[Employees - No. of Line Items]" caption="Employees - No. of Line Items" measure="1" displayFolder="" measureGroup="mMeasures" count="0"/>
    <cacheHierarchy uniqueName="[Measures].[Employees - % Total Line Items]" caption="Employees - % Total Line Items" measure="1" displayFolder="" measureGroup="mMeasures" count="0"/>
    <cacheHierarchy uniqueName="[Measures].[Selected Category Label]" caption="Selected Category Label" measure="1" displayFolder="" measureGroup="mMeasures" count="0"/>
    <cacheHierarchy uniqueName="[Measures].[Column Spacer]" caption="Column Spacer" measure="1" displayFolder="" measureGroup="mMeasures" count="0"/>
    <cacheHierarchy uniqueName="[Measures].[PT LineItem - Pull Employee Name]" caption="PT LineItem - Pull Employee Name" measure="1" displayFolder="" measureGroup="mMeasures" count="0"/>
    <cacheHierarchy uniqueName="[Measures].[PT LineItem - Pull OrderDate]" caption="PT LineItem - Pull OrderDate" measure="1" displayFolder="" measureGroup="mMeasures" count="0"/>
    <cacheHierarchy uniqueName="[Measures].[PT LineItem - Pull OrderID]" caption="PT LineItem - Pull OrderID" measure="1" displayFolder="" measureGroup="mMeasures" count="0"/>
    <cacheHierarchy uniqueName="[Measures].[PT LineItem - Pull ProductID]" caption="PT LineItem - Pull ProductID" measure="1" displayFolder="" measureGroup="mMeasures" count="0"/>
    <cacheHierarchy uniqueName="[Measures].[PT LineItem - Pull Quantity]" caption="PT LineItem - Pull Quantity" measure="1" displayFolder="" measureGroup="mMeasures" count="0"/>
    <cacheHierarchy uniqueName="[Measures].[PT LineItem - Pull ProductName]" caption="PT LineItem - Pull ProductName" measure="1" displayFolder="" measureGroup="mMeasures" count="0"/>
    <cacheHierarchy uniqueName="[Measures].[PT LineItem - Pull Total Sales]" caption="PT LineItem - Pull Total Sales" measure="1" displayFolder="" measureGroup="mMeasures" count="0"/>
    <cacheHierarchy uniqueName="[Measures].[PT LineItem - Pull % Total Sales]" caption="PT LineItem - Pull % Total Sales" measure="1" displayFolder="" measureGroup="mMeasures" count="0"/>
    <cacheHierarchy uniqueName="[Measures].[PT LineItem - Column Spacer]" caption="PT LineItem - Column Spacer" measure="1" displayFolder="" measureGroup="mMeasures" count="0"/>
    <cacheHierarchy uniqueName="[Measures].[PT Products - Rank]" caption="PT Products - Rank" measure="1" displayFolder="" measureGroup="mMeasures" count="0" oneField="1">
      <fieldsUsage count="1">
        <fieldUsage x="1"/>
      </fieldsUsage>
    </cacheHierarchy>
    <cacheHierarchy uniqueName="[Measures].[PT Products - Total Sales]" caption="PT Products - Total Sales" measure="1" displayFolder="" measureGroup="mMeasures" count="0" oneField="1">
      <fieldsUsage count="1">
        <fieldUsage x="2"/>
      </fieldsUsage>
    </cacheHierarchy>
    <cacheHierarchy uniqueName="[Measures].[Selected Category]" caption="Selected Category" measure="1" displayFolder="" measureGroup="mMeasures" count="0"/>
    <cacheHierarchy uniqueName="[Measures].[Selected Product]" caption="Selected Product" measure="1" displayFolder="" measureGroup="mMeasures" count="0"/>
    <cacheHierarchy uniqueName="[Measures].[Employees - Age]" caption="Employees - Age" measure="1" displayFolder="" measureGroup="mMeasures" count="0"/>
    <cacheHierarchy uniqueName="[Measures].[Employees - ID]" caption="Employees - ID" measure="1" displayFolder="" measureGroup="mMeasures" count="0"/>
    <cacheHierarchy uniqueName="[Measures].[Running Total Sales]" caption="Running Total Sales" measure="1" displayFolder="" measureGroup="mMeasures" count="0"/>
    <cacheHierarchy uniqueName="[Measures].[Employees - % of Orders]" caption="Employees - % of Orders" measure="1" displayFolder="" measureGroup="mMeasures" count="0"/>
    <cacheHierarchy uniqueName="[Measures].[__XL_Count Customers]" caption="__XL_Count Customers" measure="1" displayFolder="" measureGroup="Customers" count="0" hidden="1"/>
    <cacheHierarchy uniqueName="[Measures].[__XL_Count Categories]" caption="__XL_Count Categories" measure="1" displayFolder="" measureGroup="Categories" count="0" hidden="1"/>
    <cacheHierarchy uniqueName="[Measures].[__XL_Count OrderDetails]" caption="__XL_Count OrderDetails" measure="1" displayFolder="" measureGroup="OrderDetails" count="0" hidden="1"/>
    <cacheHierarchy uniqueName="[Measures].[__XL_Count Products]" caption="__XL_Count Products" measure="1" displayFolder="" measureGroup="Products" count="0" hidden="1"/>
    <cacheHierarchy uniqueName="[Measures].[__XL_Count Shippers]" caption="__XL_Count Shippers" measure="1" displayFolder="" measureGroup="Shippers" count="0" hidden="1"/>
    <cacheHierarchy uniqueName="[Measures].[__XL_Count Suppliers]" caption="__XL_Count Suppliers" measure="1" displayFolder="" measureGroup="Suppliers" count="0" hidden="1"/>
    <cacheHierarchy uniqueName="[Measures].[__XL_Count Employees]" caption="__XL_Count Employees" measure="1" displayFolder="" measureGroup="Employees" count="0" hidden="1"/>
    <cacheHierarchy uniqueName="[Measures].[__XL_Count mMeasures]" caption="__XL_Count mMeasures" measure="1" displayFolder="" measureGroup="mMeasures" count="0" hidden="1"/>
    <cacheHierarchy uniqueName="[Measures].[__XL_Count dDate]" caption="__XL_Count dDate" measure="1" displayFolder="" measureGroup="dDate" count="0" hidden="1"/>
    <cacheHierarchy uniqueName="[Measures].[__XL_Count Orders]" caption="__XL_Count Orders" measure="1" displayFolder="" measureGroup="Orders" count="0" hidden="1"/>
    <cacheHierarchy uniqueName="[Measures].[__No measures defined]" caption="__No measures defined" measure="1" displayFolder="" count="0" hidden="1"/>
    <cacheHierarchy uniqueName="[Measures].[Sum of EmployeeID]" caption="Sum of EmployeeID" measure="1" displayFolder="" measureGroup="Employees" count="0" hidden="1">
      <extLst>
        <ext xmlns:x15="http://schemas.microsoft.com/office/spreadsheetml/2010/11/main" uri="{B97F6D7D-B522-45F9-BDA1-12C45D357490}">
          <x15:cacheHierarchy aggregatedColumn="20"/>
        </ext>
      </extLst>
    </cacheHierarchy>
    <cacheHierarchy uniqueName="[Measures].[Sum of ProductID]" caption="Sum of ProductID" measure="1" displayFolder="" measureGroup="Products" count="0" hidden="1">
      <extLst>
        <ext xmlns:x15="http://schemas.microsoft.com/office/spreadsheetml/2010/11/main" uri="{B97F6D7D-B522-45F9-BDA1-12C45D357490}">
          <x15:cacheHierarchy aggregatedColumn="37"/>
        </ext>
      </extLst>
    </cacheHierarchy>
  </cacheHierarchies>
  <kpis count="0"/>
  <dimensions count="11">
    <dimension name="Categories" uniqueName="[Categories]" caption="Categories"/>
    <dimension name="Customers" uniqueName="[Customers]" caption="Customers"/>
    <dimension name="dDate" uniqueName="[dDate]" caption="dDate"/>
    <dimension name="Employees" uniqueName="[Employees]" caption="Employees"/>
    <dimension measure="1" name="Measures" uniqueName="[Measures]" caption="Measures"/>
    <dimension name="mMeasures" uniqueName="[mMeasures]" caption="mMeasures"/>
    <dimension name="OrderDetails" uniqueName="[OrderDetails]" caption="OrderDetails"/>
    <dimension name="Orders" uniqueName="[Orders]" caption="Orders"/>
    <dimension name="Products" uniqueName="[Products]" caption="Products"/>
    <dimension name="Shippers" uniqueName="[Shippers]" caption="Shippers"/>
    <dimension name="Suppliers" uniqueName="[Suppliers]" caption="Suppliers"/>
  </dimensions>
  <measureGroups count="10">
    <measureGroup name="Categories" caption="Categories"/>
    <measureGroup name="Customers" caption="Customers"/>
    <measureGroup name="dDate" caption="dDate"/>
    <measureGroup name="Employees" caption="Employees"/>
    <measureGroup name="mMeasures" caption="mMeasures"/>
    <measureGroup name="OrderDetails" caption="OrderDetails"/>
    <measureGroup name="Orders" caption="Orders"/>
    <measureGroup name="Products" caption="Products"/>
    <measureGroup name="Shippers" caption="Shippers"/>
    <measureGroup name="Suppliers" caption="Suppliers"/>
  </measureGroups>
  <maps count="24">
    <map measureGroup="0" dimension="0"/>
    <map measureGroup="1" dimension="1"/>
    <map measureGroup="2" dimension="2"/>
    <map measureGroup="3" dimension="3"/>
    <map measureGroup="4" dimension="5"/>
    <map measureGroup="5" dimension="0"/>
    <map measureGroup="5" dimension="1"/>
    <map measureGroup="5" dimension="2"/>
    <map measureGroup="5" dimension="3"/>
    <map measureGroup="5" dimension="6"/>
    <map measureGroup="5" dimension="7"/>
    <map measureGroup="5" dimension="8"/>
    <map measureGroup="5" dimension="9"/>
    <map measureGroup="5" dimension="10"/>
    <map measureGroup="6" dimension="1"/>
    <map measureGroup="6" dimension="2"/>
    <map measureGroup="6" dimension="3"/>
    <map measureGroup="6" dimension="7"/>
    <map measureGroup="6" dimension="9"/>
    <map measureGroup="7" dimension="0"/>
    <map measureGroup="7" dimension="8"/>
    <map measureGroup="7" dimension="10"/>
    <map measureGroup="8" dimension="9"/>
    <map measureGroup="9" dimension="1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8.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635.784771643521" backgroundQuery="1" createdVersion="6" refreshedVersion="6" minRefreshableVersion="3" recordCount="0" supportSubquery="1" supportAdvancedDrill="1" xr:uid="{C49BEFED-F5EA-483E-9887-700CB354E9AF}">
  <cacheSource type="external" connectionId="9"/>
  <cacheFields count="4">
    <cacheField name="[Categories].[CategoryName].[CategoryName]" caption="CategoryName" numFmtId="0" hierarchy="1" level="1">
      <sharedItems count="8">
        <s v="Beverages"/>
        <s v="Condiments"/>
        <s v="Confections"/>
        <s v="Dairy Products"/>
        <s v="Grains/Cereals"/>
        <s v="Meat/Poultry"/>
        <s v="Produce"/>
        <s v="Seafood"/>
      </sharedItems>
      <extLst>
        <ext xmlns:x15="http://schemas.microsoft.com/office/spreadsheetml/2010/11/main" uri="{4F2E5C28-24EA-4eb8-9CBF-B6C8F9C3D259}">
          <x15:cachedUniqueNames>
            <x15:cachedUniqueName index="0" name="[Categories].[CategoryName].&amp;[Beverages]"/>
            <x15:cachedUniqueName index="1" name="[Categories].[CategoryName].&amp;[Condiments]"/>
            <x15:cachedUniqueName index="2" name="[Categories].[CategoryName].&amp;[Confections]"/>
            <x15:cachedUniqueName index="3" name="[Categories].[CategoryName].&amp;[Dairy Products]"/>
            <x15:cachedUniqueName index="4" name="[Categories].[CategoryName].&amp;[Grains/Cereals]"/>
            <x15:cachedUniqueName index="5" name="[Categories].[CategoryName].&amp;[Meat/Poultry]"/>
            <x15:cachedUniqueName index="6" name="[Categories].[CategoryName].&amp;[Produce]"/>
            <x15:cachedUniqueName index="7" name="[Categories].[CategoryName].&amp;[Seafood]"/>
          </x15:cachedUniqueNames>
        </ext>
      </extLst>
    </cacheField>
    <cacheField name="[Measures].[Running Total Sales]" caption="Running Total Sales" numFmtId="0" hierarchy="93" level="32767"/>
    <cacheField name="[dDate].[Year].[Year]" caption="Year" numFmtId="0" hierarchy="11" level="1">
      <sharedItems containsSemiMixedTypes="0" containsString="0" containsNumber="1" containsInteger="1" minValue="1996" maxValue="1997" count="2">
        <n v="1996"/>
        <n v="1997"/>
      </sharedItems>
      <extLst>
        <ext xmlns:x15="http://schemas.microsoft.com/office/spreadsheetml/2010/11/main" uri="{4F2E5C28-24EA-4eb8-9CBF-B6C8F9C3D259}">
          <x15:cachedUniqueNames>
            <x15:cachedUniqueName index="0" name="[dDate].[Year].&amp;[1996]"/>
            <x15:cachedUniqueName index="1" name="[dDate].[Year].&amp;[1997]"/>
          </x15:cachedUniqueNames>
        </ext>
      </extLst>
    </cacheField>
    <cacheField name="[dDate].[Quarter].[Quarter]" caption="Quarter" numFmtId="0" hierarchy="18" level="1">
      <sharedItems containsSemiMixedTypes="0" containsString="0" containsNumber="1" containsInteger="1" minValue="1" maxValue="4" count="4">
        <n v="1"/>
        <n v="2"/>
        <n v="3"/>
        <n v="4"/>
      </sharedItems>
      <extLst>
        <ext xmlns:x15="http://schemas.microsoft.com/office/spreadsheetml/2010/11/main" uri="{4F2E5C28-24EA-4eb8-9CBF-B6C8F9C3D259}">
          <x15:cachedUniqueNames>
            <x15:cachedUniqueName index="0" name="[dDate].[Quarter].&amp;[1]"/>
            <x15:cachedUniqueName index="1" name="[dDate].[Quarter].&amp;[2]"/>
            <x15:cachedUniqueName index="2" name="[dDate].[Quarter].&amp;[3]"/>
            <x15:cachedUniqueName index="3" name="[dDate].[Quarter].&amp;[4]"/>
          </x15:cachedUniqueNames>
        </ext>
      </extLst>
    </cacheField>
  </cacheFields>
  <cacheHierarchies count="108">
    <cacheHierarchy uniqueName="[Categories].[CategoryID]" caption="CategoryID" attribute="1" defaultMemberUniqueName="[Categories].[CategoryID].[All]" allUniqueName="[Categories].[CategoryID].[All]" dimensionUniqueName="[Categories]" displayFolder="" count="0" memberValueDatatype="20" unbalanced="0"/>
    <cacheHierarchy uniqueName="[Categories].[CategoryName]" caption="CategoryName" attribute="1" defaultMemberUniqueName="[Categories].[CategoryName].[All]" allUniqueName="[Categories].[CategoryName].[All]" dimensionUniqueName="[Categories]" displayFolder="" count="2" memberValueDatatype="130" unbalanced="0">
      <fieldsUsage count="2">
        <fieldUsage x="-1"/>
        <fieldUsage x="0"/>
      </fieldsUsage>
    </cacheHierarchy>
    <cacheHierarchy uniqueName="[Categories].[Description]" caption="Description" attribute="1" defaultMemberUniqueName="[Categories].[Description].[All]" allUniqueName="[Categories].[Description].[All]" dimensionUniqueName="[Categories]" displayFolder="" count="0" memberValueDatatype="130" unbalanced="0"/>
    <cacheHierarchy uniqueName="[Customers].[CustomerID]" caption="CustomerID" attribute="1" defaultMemberUniqueName="[Customers].[CustomerID].[All]" allUniqueName="[Customers].[CustomerID].[All]" dimensionUniqueName="[Customers]" displayFolder="" count="0" memberValueDatatype="20" unbalanced="0"/>
    <cacheHierarchy uniqueName="[Customers].[CustomerName]" caption="CustomerName" attribute="1" defaultMemberUniqueName="[Customers].[CustomerName].[All]" allUniqueName="[Customers].[CustomerName].[All]" dimensionUniqueName="[Customers]" displayFolder="" count="0" memberValueDatatype="130" unbalanced="0"/>
    <cacheHierarchy uniqueName="[Customers].[ContactName]" caption="ContactName" attribute="1" defaultMemberUniqueName="[Customers].[ContactName].[All]" allUniqueName="[Customers].[ContactName].[All]" dimensionUniqueName="[Customers]" displayFolder="" count="0" memberValueDatatype="130" unbalanced="0"/>
    <cacheHierarchy uniqueName="[Customers].[Address]" caption="Address" attribute="1" defaultMemberUniqueName="[Customers].[Address].[All]" allUniqueName="[Customers].[Address].[All]" dimensionUniqueName="[Customers]" displayFolder="" count="0" memberValueDatatype="130" unbalanced="0"/>
    <cacheHierarchy uniqueName="[Customers].[City]" caption="City" attribute="1" defaultMemberUniqueName="[Customers].[City].[All]" allUniqueName="[Customers].[City].[All]" dimensionUniqueName="[Customers]" displayFolder="" count="0" memberValueDatatype="130" unbalanced="0"/>
    <cacheHierarchy uniqueName="[Customers].[PostalCode]" caption="PostalCode" attribute="1" defaultMemberUniqueName="[Customers].[PostalCode].[All]" allUniqueName="[Customers].[PostalCode].[All]" dimensionUniqueName="[Customers]" displayFolder="" count="0" memberValueDatatype="130" unbalanced="0"/>
    <cacheHierarchy uniqueName="[Customers].[Country]" caption="Country" attribute="1" defaultMemberUniqueName="[Customers].[Country].[All]" allUniqueName="[Customers].[Country].[All]" dimensionUniqueName="[Customers]" displayFolder="" count="0" memberValueDatatype="13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2" memberValueDatatype="20" unbalanced="0">
      <fieldsUsage count="2">
        <fieldUsage x="-1"/>
        <fieldUsage x="2"/>
      </fieldsUsage>
    </cacheHierarchy>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caption="Day of Week" attribute="1" defaultMemberUniqueName="[dDate].[Day of Week].[All]" allUniqueName="[dDate].[Day of Week].[All]" dimensionUniqueName="[dDate]" displayFolder="" count="0" memberValueDatatype="20" unbalanced="0"/>
    <cacheHierarchy uniqueName="[dDate].[Day Name]" caption="Day Name" attribute="1" defaultMemberUniqueName="[dDate].[Day Name].[All]" allUniqueName="[dDate].[Day Name].[All]" dimensionUniqueName="[dDate]" displayFolder="" count="0" memberValueDatatype="130" unbalanced="0"/>
    <cacheHierarchy uniqueName="[dDate].[MMM-YYYY Number]" caption="MMM-YYYY Number" attribute="1" defaultMemberUniqueName="[dDate].[MMM-YYYY Number].[All]" allUniqueName="[dDate].[MMM-YYYY Number].[All]" dimensionUniqueName="[dDate]" displayFolder="" count="0" memberValueDatatype="20" unbalanced="0"/>
    <cacheHierarchy uniqueName="[dDate].[Quarter]" caption="Quarter" attribute="1" defaultMemberUniqueName="[dDate].[Quarter].[All]" allUniqueName="[dDate].[Quarter].[All]" dimensionUniqueName="[dDate]" displayFolder="" count="2" memberValueDatatype="20" unbalanced="0">
      <fieldsUsage count="2">
        <fieldUsage x="-1"/>
        <fieldUsage x="3"/>
      </fieldsUsage>
    </cacheHierarchy>
    <cacheHierarchy uniqueName="[dDate].[Quarter Helper]" caption="Quarter Helper" attribute="1" defaultMemberUniqueName="[dDate].[Quarter Helper].[All]" allUniqueName="[dDate].[Quarter Helper].[All]" dimensionUniqueName="[dDate]" displayFolder="" count="0" memberValueDatatype="20" unbalanced="0"/>
    <cacheHierarchy uniqueName="[Employees].[EmployeeID]" caption="EmployeeID" attribute="1" defaultMemberUniqueName="[Employees].[EmployeeID].[All]" allUniqueName="[Employees].[EmployeeID].[All]" dimensionUniqueName="[Employees]" displayFolder="" count="0" memberValueDatatype="20" unbalanced="0"/>
    <cacheHierarchy uniqueName="[Employees].[LastName]" caption="LastName" attribute="1" defaultMemberUniqueName="[Employees].[LastName].[All]" allUniqueName="[Employees].[LastName].[All]" dimensionUniqueName="[Employees]" displayFolder="" count="0" memberValueDatatype="130" unbalanced="0"/>
    <cacheHierarchy uniqueName="[Employees].[FirstName]" caption="FirstName" attribute="1" defaultMemberUniqueName="[Employees].[FirstName].[All]" allUniqueName="[Employees].[FirstName].[All]" dimensionUniqueName="[Employees]" displayFolder="" count="0" memberValueDatatype="130" unbalanced="0"/>
    <cacheHierarchy uniqueName="[Employees].[BirthDate]" caption="BirthDate" attribute="1" defaultMemberUniqueName="[Employees].[BirthDate].[All]" allUniqueName="[Employees].[BirthDate].[All]" dimensionUniqueName="[Employees]" displayFolder="" count="0" memberValueDatatype="130" unbalanced="0"/>
    <cacheHierarchy uniqueName="[Employees].[Photo]" caption="Photo" attribute="1" defaultMemberUniqueName="[Employees].[Photo].[All]" allUniqueName="[Employees].[Photo].[All]" dimensionUniqueName="[Employees]" displayFolder="" count="0" memberValueDatatype="130" unbalanced="0"/>
    <cacheHierarchy uniqueName="[Employees].[Notes]" caption="Notes" attribute="1" defaultMemberUniqueName="[Employees].[Notes].[All]" allUniqueName="[Employees].[Notes].[All]" dimensionUniqueName="[Employees]" displayFolder="" count="0" memberValueDatatype="130" unbalanced="0"/>
    <cacheHierarchy uniqueName="[Employees].[NameLabel]" caption="NameLabel" attribute="1" defaultMemberUniqueName="[Employees].[NameLabel].[All]" allUniqueName="[Employees].[NameLabel].[All]" dimensionUniqueName="[Employees]" displayFolder="" count="0" memberValueDatatype="130" unbalanced="0"/>
    <cacheHierarchy uniqueName="[mMeasures].[Measures]" caption="Measures" attribute="1" defaultMemberUniqueName="[mMeasures].[Measures].[All]" allUniqueName="[mMeasures].[Measures].[All]" dimensionUniqueName="[mMeasures]" displayFolder="" count="0" memberValueDatatype="130" unbalanced="0"/>
    <cacheHierarchy uniqueName="[OrderDetails].[OrderDetailID]" caption="OrderDetailID" attribute="1" defaultMemberUniqueName="[OrderDetails].[OrderDetailID].[All]" allUniqueName="[OrderDetails].[OrderDetailID].[All]" dimensionUniqueName="[OrderDetails]" displayFolder="" count="0" memberValueDatatype="20" unbalanced="0"/>
    <cacheHierarchy uniqueName="[OrderDetails].[OrderID]" caption="OrderID" attribute="1" defaultMemberUniqueName="[OrderDetails].[OrderID].[All]" allUniqueName="[OrderDetails].[OrderID].[All]" dimensionUniqueName="[OrderDetails]" displayFolder="" count="0" memberValueDatatype="20" unbalanced="0"/>
    <cacheHierarchy uniqueName="[OrderDetails].[ProductID]" caption="ProductID" attribute="1" defaultMemberUniqueName="[OrderDetails].[ProductID].[All]" allUniqueName="[OrderDetails].[ProductID].[All]" dimensionUniqueName="[OrderDetails]" displayFolder="" count="0" memberValueDatatype="20" unbalanced="0"/>
    <cacheHierarchy uniqueName="[OrderDetails].[Quantity]" caption="Quantity" attribute="1" defaultMemberUniqueName="[OrderDetails].[Quantity].[All]" allUniqueName="[OrderDetails].[Quantity].[All]" dimensionUniqueName="[OrderDetails]" displayFolder="" count="0" memberValueDatatype="20" unbalanced="0"/>
    <cacheHierarchy uniqueName="[Orders].[OrderID]" caption="OrderID" attribute="1" defaultMemberUniqueName="[Orders].[OrderID].[All]" allUniqueName="[Orders].[OrderID].[All]" dimensionUniqueName="[Orders]" displayFolder="" count="0" memberValueDatatype="20" unbalanced="0"/>
    <cacheHierarchy uniqueName="[Orders].[CustomerID]" caption="CustomerID" attribute="1" defaultMemberUniqueName="[Orders].[CustomerID].[All]" allUniqueName="[Orders].[CustomerID].[All]" dimensionUniqueName="[Orders]" displayFolder="" count="0" memberValueDatatype="20" unbalanced="0"/>
    <cacheHierarchy uniqueName="[Orders].[EmployeeID]" caption="EmployeeID" attribute="1" defaultMemberUniqueName="[Orders].[EmployeeID].[All]" allUniqueName="[Orders].[EmployeeID].[All]" dimensionUniqueName="[Orders]" displayFolder="" count="0" memberValueDatatype="20" unbalanced="0"/>
    <cacheHierarchy uniqueName="[Orders].[OrderDate]" caption="OrderDate" attribute="1" time="1" defaultMemberUniqueName="[Orders].[OrderDate].[All]" allUniqueName="[Orders].[OrderDate].[All]" dimensionUniqueName="[Orders]" displayFolder="" count="0" memberValueDatatype="7" unbalanced="0"/>
    <cacheHierarchy uniqueName="[Orders].[ShipperID]" caption="ShipperID" attribute="1" defaultMemberUniqueName="[Orders].[ShipperID].[All]" allUniqueName="[Orders].[ShipperID].[All]" dimensionUniqueName="[Orders]" displayFolder="" count="0" memberValueDatatype="20" unbalanced="0"/>
    <cacheHierarchy uniqueName="[Products].[ProductID]" caption="ProductID" attribute="1" defaultMemberUniqueName="[Products].[ProductID].[All]" allUniqueName="[Products].[ProductID].[All]" dimensionUniqueName="[Products]" displayFolder="" count="0" memberValueDatatype="20" unbalanced="0"/>
    <cacheHierarchy uniqueName="[Products].[ProductName]" caption="ProductName" attribute="1" defaultMemberUniqueName="[Products].[ProductName].[All]" allUniqueName="[Products].[ProductName].[All]" dimensionUniqueName="[Products]" displayFolder="" count="0" memberValueDatatype="130" unbalanced="0"/>
    <cacheHierarchy uniqueName="[Products].[SupplierID]" caption="SupplierID" attribute="1" defaultMemberUniqueName="[Products].[SupplierID].[All]" allUniqueName="[Products].[SupplierID].[All]" dimensionUniqueName="[Products]" displayFolder="" count="0" memberValueDatatype="20" unbalanced="0"/>
    <cacheHierarchy uniqueName="[Products].[CategoryID]" caption="CategoryID" attribute="1" defaultMemberUniqueName="[Products].[CategoryID].[All]" allUniqueName="[Products].[CategoryID].[All]" dimensionUniqueName="[Products]" displayFolder="" count="0" memberValueDatatype="20" unbalanced="0"/>
    <cacheHierarchy uniqueName="[Products].[Unit]" caption="Unit" attribute="1" defaultMemberUniqueName="[Products].[Unit].[All]" allUniqueName="[Products].[Unit].[All]" dimensionUniqueName="[Products]" displayFolder="" count="0" memberValueDatatype="130" unbalanced="0"/>
    <cacheHierarchy uniqueName="[Products].[Price]" caption="Price" attribute="1" defaultMemberUniqueName="[Products].[Price].[All]" allUniqueName="[Products].[Price].[All]" dimensionUniqueName="[Products]" displayFolder="" count="0" memberValueDatatype="5" unbalanced="0"/>
    <cacheHierarchy uniqueName="[Shippers].[ShipperID]" caption="ShipperID" attribute="1" defaultMemberUniqueName="[Shippers].[ShipperID].[All]" allUniqueName="[Shippers].[ShipperID].[All]" dimensionUniqueName="[Shippers]" displayFolder="" count="0" memberValueDatatype="20" unbalanced="0"/>
    <cacheHierarchy uniqueName="[Shippers].[ShipperName]" caption="ShipperName" attribute="1" defaultMemberUniqueName="[Shippers].[ShipperName].[All]" allUniqueName="[Shippers].[ShipperName].[All]" dimensionUniqueName="[Shippers]" displayFolder="" count="0" memberValueDatatype="130" unbalanced="0"/>
    <cacheHierarchy uniqueName="[Shippers].[Phone]" caption="Phone" attribute="1" defaultMemberUniqueName="[Shippers].[Phone].[All]" allUniqueName="[Shippers].[Phone].[All]" dimensionUniqueName="[Shippers]" displayFolder="" count="0" memberValueDatatype="130" unbalanced="0"/>
    <cacheHierarchy uniqueName="[Suppliers].[SupplierID]" caption="SupplierID" attribute="1" defaultMemberUniqueName="[Suppliers].[SupplierID].[All]" allUniqueName="[Suppliers].[SupplierID].[All]" dimensionUniqueName="[Suppliers]" displayFolder="" count="0" memberValueDatatype="20" unbalanced="0"/>
    <cacheHierarchy uniqueName="[Suppliers].[SupplierName]" caption="SupplierName" attribute="1" defaultMemberUniqueName="[Suppliers].[SupplierName].[All]" allUniqueName="[Suppliers].[SupplierName].[All]" dimensionUniqueName="[Suppliers]" displayFolder="" count="0" memberValueDatatype="130" unbalanced="0"/>
    <cacheHierarchy uniqueName="[Suppliers].[ContactName]" caption="ContactName" attribute="1" defaultMemberUniqueName="[Suppliers].[ContactName].[All]" allUniqueName="[Suppliers].[ContactName].[All]" dimensionUniqueName="[Suppliers]" displayFolder="" count="0" memberValueDatatype="130" unbalanced="0"/>
    <cacheHierarchy uniqueName="[Suppliers].[Address]" caption="Address" attribute="1" defaultMemberUniqueName="[Suppliers].[Address].[All]" allUniqueName="[Suppliers].[Address].[All]" dimensionUniqueName="[Suppliers]" displayFolder="" count="0" memberValueDatatype="130" unbalanced="0"/>
    <cacheHierarchy uniqueName="[Suppliers].[City]" caption="City" attribute="1" defaultMemberUniqueName="[Suppliers].[City].[All]" allUniqueName="[Suppliers].[City].[All]" dimensionUniqueName="[Suppliers]" displayFolder="" count="0" memberValueDatatype="130" unbalanced="0"/>
    <cacheHierarchy uniqueName="[Suppliers].[PostalCode]" caption="PostalCode" attribute="1" defaultMemberUniqueName="[Suppliers].[PostalCode].[All]" allUniqueName="[Suppliers].[PostalCode].[All]" dimensionUniqueName="[Suppliers]" displayFolder="" count="0" memberValueDatatype="130" unbalanced="0"/>
    <cacheHierarchy uniqueName="[Suppliers].[Country]" caption="Country" attribute="1" defaultMemberUniqueName="[Suppliers].[Country].[All]" allUniqueName="[Suppliers].[Country].[All]" dimensionUniqueName="[Suppliers]" displayFolder="" count="0" memberValueDatatype="130" unbalanced="0"/>
    <cacheHierarchy uniqueName="[Suppliers].[Phone]" caption="Phone" attribute="1" defaultMemberUniqueName="[Suppliers].[Phone].[All]" allUniqueName="[Suppliers].[Phone].[All]" dimensionUniqueName="[Suppliers]" displayFolder="" count="0" memberValueDatatype="130" unbalanced="0"/>
    <cacheHierarchy uniqueName="[Measures].[SUMX Total Sales]" caption="SUMX Total Sales" measure="1" displayFolder="" measureGroup="mMeasures" count="0"/>
    <cacheHierarchy uniqueName="[Measures].[Employees - No. of Orders]" caption="Employees - No. of Orders" measure="1" displayFolder="" measureGroup="mMeasures" count="0"/>
    <cacheHierarchy uniqueName="[Measures].[Employees - No of Customers Served]" caption="Employees - No of Customers Served" measure="1" displayFolder="" measureGroup="mMeasures" count="0"/>
    <cacheHierarchy uniqueName="[Measures].[Employees - Customers Names]" caption="Employees - Customers Names" measure="1" displayFolder="" measureGroup="mMeasures" count="0"/>
    <cacheHierarchy uniqueName="[Measures].[Employees - Total Sales]" caption="Employees - Total Sales" measure="1" displayFolder="" measureGroup="mMeasures" count="0"/>
    <cacheHierarchy uniqueName="[Measures].[Employees - Average Sales]" caption="Employees - Average Sales" measure="1" displayFolder="" measureGroup="mMeasures" count="0"/>
    <cacheHierarchy uniqueName="[Measures].[Employees - % Total Sales]" caption="Employees - % Total Sales" measure="1" displayFolder="" measureGroup="mMeasures" count="0"/>
    <cacheHierarchy uniqueName="[Measures].[Categories - No. of Products]" caption="Categories - No. of Products" measure="1" displayFolder="" measureGroup="mMeasures" count="0"/>
    <cacheHierarchy uniqueName="[Measures].[Categories - No. of Orders]" caption="Categories - No. of Orders" measure="1" displayFolder="" measureGroup="mMeasures" count="0"/>
    <cacheHierarchy uniqueName="[Measures].[Categories - Line Items Count]" caption="Categories - Line Items Count" measure="1" displayFolder="" measureGroup="mMeasures" count="0"/>
    <cacheHierarchy uniqueName="[Measures].[Average Sales]" caption="Average Sales" measure="1" displayFolder="" measureGroup="mMeasures" count="0"/>
    <cacheHierarchy uniqueName="[Measures].[Categories - Total Sales]" caption="Categories - Total Sales" measure="1" displayFolder="" measureGroup="mMeasures" count="0"/>
    <cacheHierarchy uniqueName="[Measures].[Categories - Average Sales]" caption="Categories - Average Sales" measure="1" displayFolder="" measureGroup="mMeasures" count="0"/>
    <cacheHierarchy uniqueName="[Measures].[Categories % Total Sales]" caption="Categories % Total Sales" measure="1" displayFolder="" measureGroup="mMeasures" count="0"/>
    <cacheHierarchy uniqueName="[Measures].[Product QTY]" caption="Product QTY" measure="1" displayFolder="" measureGroup="mMeasures" count="0"/>
    <cacheHierarchy uniqueName="[Measures].[Product Pull Date]" caption="Product Pull Date" measure="1" displayFolder="" measureGroup="mMeasures" count="0"/>
    <cacheHierarchy uniqueName="[Measures].[Product Pull OrderID]" caption="Product Pull OrderID" measure="1" displayFolder="" measureGroup="mMeasures" count="0"/>
    <cacheHierarchy uniqueName="[Measures].[Product Pull ProductID]" caption="Product Pull ProductID" measure="1" displayFolder="" measureGroup="mMeasures" count="0"/>
    <cacheHierarchy uniqueName="[Measures].[Product Pull Name]" caption="Product Pull Name" measure="1" displayFolder="" measureGroup="mMeasures" count="0"/>
    <cacheHierarchy uniqueName="[Measures].[Employees - Rank Sales]" caption="Employees - Rank Sales" measure="1" displayFolder="" measureGroup="mMeasures" count="0"/>
    <cacheHierarchy uniqueName="[Measures].[Employees - No. of Line Items]" caption="Employees - No. of Line Items" measure="1" displayFolder="" measureGroup="mMeasures" count="0"/>
    <cacheHierarchy uniqueName="[Measures].[Employees - % Total Line Items]" caption="Employees - % Total Line Items" measure="1" displayFolder="" measureGroup="mMeasures" count="0"/>
    <cacheHierarchy uniqueName="[Measures].[Selected Category Label]" caption="Selected Category Label" measure="1" displayFolder="" measureGroup="mMeasures" count="0"/>
    <cacheHierarchy uniqueName="[Measures].[Column Spacer]" caption="Column Spacer" measure="1" displayFolder="" measureGroup="mMeasures" count="0"/>
    <cacheHierarchy uniqueName="[Measures].[PT LineItem - Pull Employee Name]" caption="PT LineItem - Pull Employee Name" measure="1" displayFolder="" measureGroup="mMeasures" count="0"/>
    <cacheHierarchy uniqueName="[Measures].[PT LineItem - Pull OrderDate]" caption="PT LineItem - Pull OrderDate" measure="1" displayFolder="" measureGroup="mMeasures" count="0"/>
    <cacheHierarchy uniqueName="[Measures].[PT LineItem - Pull OrderID]" caption="PT LineItem - Pull OrderID" measure="1" displayFolder="" measureGroup="mMeasures" count="0"/>
    <cacheHierarchy uniqueName="[Measures].[PT LineItem - Pull ProductID]" caption="PT LineItem - Pull ProductID" measure="1" displayFolder="" measureGroup="mMeasures" count="0"/>
    <cacheHierarchy uniqueName="[Measures].[PT LineItem - Pull Quantity]" caption="PT LineItem - Pull Quantity" measure="1" displayFolder="" measureGroup="mMeasures" count="0"/>
    <cacheHierarchy uniqueName="[Measures].[PT LineItem - Pull ProductName]" caption="PT LineItem - Pull ProductName" measure="1" displayFolder="" measureGroup="mMeasures" count="0"/>
    <cacheHierarchy uniqueName="[Measures].[PT LineItem - Pull Total Sales]" caption="PT LineItem - Pull Total Sales" measure="1" displayFolder="" measureGroup="mMeasures" count="0"/>
    <cacheHierarchy uniqueName="[Measures].[PT LineItem - Pull % Total Sales]" caption="PT LineItem - Pull % Total Sales" measure="1" displayFolder="" measureGroup="mMeasures" count="0"/>
    <cacheHierarchy uniqueName="[Measures].[PT LineItem - Column Spacer]" caption="PT LineItem - Column Spacer" measure="1" displayFolder="" measureGroup="mMeasures" count="0"/>
    <cacheHierarchy uniqueName="[Measures].[PT Products - Rank]" caption="PT Products - Rank" measure="1" displayFolder="" measureGroup="mMeasures" count="0"/>
    <cacheHierarchy uniqueName="[Measures].[PT Products - Total Sales]" caption="PT Products - Total Sales" measure="1" displayFolder="" measureGroup="mMeasures" count="0"/>
    <cacheHierarchy uniqueName="[Measures].[Selected Category]" caption="Selected Category" measure="1" displayFolder="" measureGroup="mMeasures" count="0"/>
    <cacheHierarchy uniqueName="[Measures].[Selected Product]" caption="Selected Product" measure="1" displayFolder="" measureGroup="mMeasures" count="0"/>
    <cacheHierarchy uniqueName="[Measures].[Employees - Age]" caption="Employees - Age" measure="1" displayFolder="" measureGroup="mMeasures" count="0"/>
    <cacheHierarchy uniqueName="[Measures].[Employees - ID]" caption="Employees - ID" measure="1" displayFolder="" measureGroup="mMeasures" count="0"/>
    <cacheHierarchy uniqueName="[Measures].[Running Total Sales]" caption="Running Total Sales" measure="1" displayFolder="" measureGroup="mMeasures" count="0" oneField="1">
      <fieldsUsage count="1">
        <fieldUsage x="1"/>
      </fieldsUsage>
    </cacheHierarchy>
    <cacheHierarchy uniqueName="[Measures].[Employees - % of Orders]" caption="Employees - % of Orders" measure="1" displayFolder="" measureGroup="mMeasures" count="0"/>
    <cacheHierarchy uniqueName="[Measures].[__XL_Count Customers]" caption="__XL_Count Customers" measure="1" displayFolder="" measureGroup="Customers" count="0" hidden="1"/>
    <cacheHierarchy uniqueName="[Measures].[__XL_Count Categories]" caption="__XL_Count Categories" measure="1" displayFolder="" measureGroup="Categories" count="0" hidden="1"/>
    <cacheHierarchy uniqueName="[Measures].[__XL_Count OrderDetails]" caption="__XL_Count OrderDetails" measure="1" displayFolder="" measureGroup="OrderDetails" count="0" hidden="1"/>
    <cacheHierarchy uniqueName="[Measures].[__XL_Count Products]" caption="__XL_Count Products" measure="1" displayFolder="" measureGroup="Products" count="0" hidden="1"/>
    <cacheHierarchy uniqueName="[Measures].[__XL_Count Shippers]" caption="__XL_Count Shippers" measure="1" displayFolder="" measureGroup="Shippers" count="0" hidden="1"/>
    <cacheHierarchy uniqueName="[Measures].[__XL_Count Suppliers]" caption="__XL_Count Suppliers" measure="1" displayFolder="" measureGroup="Suppliers" count="0" hidden="1"/>
    <cacheHierarchy uniqueName="[Measures].[__XL_Count Employees]" caption="__XL_Count Employees" measure="1" displayFolder="" measureGroup="Employees" count="0" hidden="1"/>
    <cacheHierarchy uniqueName="[Measures].[__XL_Count mMeasures]" caption="__XL_Count mMeasures" measure="1" displayFolder="" measureGroup="mMeasures" count="0" hidden="1"/>
    <cacheHierarchy uniqueName="[Measures].[__XL_Count dDate]" caption="__XL_Count dDate" measure="1" displayFolder="" measureGroup="dDate" count="0" hidden="1"/>
    <cacheHierarchy uniqueName="[Measures].[__XL_Count Orders]" caption="__XL_Count Orders" measure="1" displayFolder="" measureGroup="Orders" count="0" hidden="1"/>
    <cacheHierarchy uniqueName="[Measures].[__No measures defined]" caption="__No measures defined" measure="1" displayFolder="" count="0" hidden="1"/>
    <cacheHierarchy uniqueName="[Measures].[Sum of EmployeeID]" caption="Sum of EmployeeID" measure="1" displayFolder="" measureGroup="Employees" count="0" hidden="1">
      <extLst>
        <ext xmlns:x15="http://schemas.microsoft.com/office/spreadsheetml/2010/11/main" uri="{B97F6D7D-B522-45F9-BDA1-12C45D357490}">
          <x15:cacheHierarchy aggregatedColumn="20"/>
        </ext>
      </extLst>
    </cacheHierarchy>
    <cacheHierarchy uniqueName="[Measures].[Sum of ProductID]" caption="Sum of ProductID" measure="1" displayFolder="" measureGroup="Products" count="0" hidden="1">
      <extLst>
        <ext xmlns:x15="http://schemas.microsoft.com/office/spreadsheetml/2010/11/main" uri="{B97F6D7D-B522-45F9-BDA1-12C45D357490}">
          <x15:cacheHierarchy aggregatedColumn="37"/>
        </ext>
      </extLst>
    </cacheHierarchy>
  </cacheHierarchies>
  <kpis count="0"/>
  <dimensions count="11">
    <dimension name="Categories" uniqueName="[Categories]" caption="Categories"/>
    <dimension name="Customers" uniqueName="[Customers]" caption="Customers"/>
    <dimension name="dDate" uniqueName="[dDate]" caption="dDate"/>
    <dimension name="Employees" uniqueName="[Employees]" caption="Employees"/>
    <dimension measure="1" name="Measures" uniqueName="[Measures]" caption="Measures"/>
    <dimension name="mMeasures" uniqueName="[mMeasures]" caption="mMeasures"/>
    <dimension name="OrderDetails" uniqueName="[OrderDetails]" caption="OrderDetails"/>
    <dimension name="Orders" uniqueName="[Orders]" caption="Orders"/>
    <dimension name="Products" uniqueName="[Products]" caption="Products"/>
    <dimension name="Shippers" uniqueName="[Shippers]" caption="Shippers"/>
    <dimension name="Suppliers" uniqueName="[Suppliers]" caption="Suppliers"/>
  </dimensions>
  <measureGroups count="10">
    <measureGroup name="Categories" caption="Categories"/>
    <measureGroup name="Customers" caption="Customers"/>
    <measureGroup name="dDate" caption="dDate"/>
    <measureGroup name="Employees" caption="Employees"/>
    <measureGroup name="mMeasures" caption="mMeasures"/>
    <measureGroup name="OrderDetails" caption="OrderDetails"/>
    <measureGroup name="Orders" caption="Orders"/>
    <measureGroup name="Products" caption="Products"/>
    <measureGroup name="Shippers" caption="Shippers"/>
    <measureGroup name="Suppliers" caption="Suppliers"/>
  </measureGroups>
  <maps count="24">
    <map measureGroup="0" dimension="0"/>
    <map measureGroup="1" dimension="1"/>
    <map measureGroup="2" dimension="2"/>
    <map measureGroup="3" dimension="3"/>
    <map measureGroup="4" dimension="5"/>
    <map measureGroup="5" dimension="0"/>
    <map measureGroup="5" dimension="1"/>
    <map measureGroup="5" dimension="2"/>
    <map measureGroup="5" dimension="3"/>
    <map measureGroup="5" dimension="6"/>
    <map measureGroup="5" dimension="7"/>
    <map measureGroup="5" dimension="8"/>
    <map measureGroup="5" dimension="9"/>
    <map measureGroup="5" dimension="10"/>
    <map measureGroup="6" dimension="1"/>
    <map measureGroup="6" dimension="2"/>
    <map measureGroup="6" dimension="3"/>
    <map measureGroup="6" dimension="7"/>
    <map measureGroup="6" dimension="9"/>
    <map measureGroup="7" dimension="0"/>
    <map measureGroup="7" dimension="8"/>
    <map measureGroup="7" dimension="10"/>
    <map measureGroup="8" dimension="9"/>
    <map measureGroup="9" dimension="1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9.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635.784772222221" backgroundQuery="1" createdVersion="6" refreshedVersion="6" minRefreshableVersion="3" recordCount="0" supportSubquery="1" supportAdvancedDrill="1" xr:uid="{70472226-6B43-4F35-B59F-3EFBF9CF13A6}">
  <cacheSource type="external" connectionId="9"/>
  <cacheFields count="4">
    <cacheField name="[dDate].[Year].[Year]" caption="Year" numFmtId="0" hierarchy="11" level="1">
      <sharedItems containsSemiMixedTypes="0" containsString="0" containsNumber="1" containsInteger="1" minValue="1996" maxValue="1997" count="2">
        <n v="1996"/>
        <n v="1997"/>
      </sharedItems>
      <extLst>
        <ext xmlns:x15="http://schemas.microsoft.com/office/spreadsheetml/2010/11/main" uri="{4F2E5C28-24EA-4eb8-9CBF-B6C8F9C3D259}">
          <x15:cachedUniqueNames>
            <x15:cachedUniqueName index="0" name="[dDate].[Year].&amp;[1996]"/>
            <x15:cachedUniqueName index="1" name="[dDate].[Year].&amp;[1997]"/>
          </x15:cachedUniqueNames>
        </ext>
      </extLst>
    </cacheField>
    <cacheField name="[dDate].[Month].[Month]" caption="Month" numFmtId="0" hierarchy="13" level="1">
      <sharedItems count="12">
        <s v="Jan"/>
        <s v="Feb"/>
        <s v="Mar"/>
        <s v="Apr"/>
        <s v="May"/>
        <s v="Jun"/>
        <s v="Jul"/>
        <s v="Aug"/>
        <s v="Sep"/>
        <s v="Oct"/>
        <s v="Nov"/>
        <s v="Dec"/>
      </sharedItems>
      <extLst>
        <ext xmlns:x15="http://schemas.microsoft.com/office/spreadsheetml/2010/11/main" uri="{4F2E5C28-24EA-4eb8-9CBF-B6C8F9C3D259}">
          <x15:cachedUniqueNames>
            <x15:cachedUniqueName index="0" name="[dDate].[Month].&amp;[Jan]"/>
            <x15:cachedUniqueName index="1" name="[dDate].[Month].&amp;[Feb]"/>
            <x15:cachedUniqueName index="2" name="[dDate].[Month].&amp;[Mar]"/>
            <x15:cachedUniqueName index="3" name="[dDate].[Month].&amp;[Apr]"/>
            <x15:cachedUniqueName index="4" name="[dDate].[Month].&amp;[May]"/>
            <x15:cachedUniqueName index="5" name="[dDate].[Month].&amp;[Jun]"/>
            <x15:cachedUniqueName index="6" name="[dDate].[Month].&amp;[Jul]"/>
            <x15:cachedUniqueName index="7" name="[dDate].[Month].&amp;[Aug]"/>
            <x15:cachedUniqueName index="8" name="[dDate].[Month].&amp;[Sep]"/>
            <x15:cachedUniqueName index="9" name="[dDate].[Month].&amp;[Oct]"/>
            <x15:cachedUniqueName index="10" name="[dDate].[Month].&amp;[Nov]"/>
            <x15:cachedUniqueName index="11" name="[dDate].[Month].&amp;[Dec]"/>
          </x15:cachedUniqueNames>
        </ext>
      </extLst>
    </cacheField>
    <cacheField name="[Measures].[SUMX Total Sales]" caption="SUMX Total Sales" numFmtId="0" hierarchy="54" level="32767"/>
    <cacheField name="[Categories].[CategoryName].[CategoryName]" caption="CategoryName" numFmtId="0" hierarchy="1" level="1">
      <sharedItems count="8">
        <s v="Beverages"/>
        <s v="Condiments"/>
        <s v="Confections"/>
        <s v="Dairy Products"/>
        <s v="Grains/Cereals"/>
        <s v="Meat/Poultry"/>
        <s v="Produce"/>
        <s v="Seafood"/>
      </sharedItems>
      <extLst>
        <ext xmlns:x15="http://schemas.microsoft.com/office/spreadsheetml/2010/11/main" uri="{4F2E5C28-24EA-4eb8-9CBF-B6C8F9C3D259}">
          <x15:cachedUniqueNames>
            <x15:cachedUniqueName index="0" name="[Categories].[CategoryName].&amp;[Beverages]"/>
            <x15:cachedUniqueName index="1" name="[Categories].[CategoryName].&amp;[Condiments]"/>
            <x15:cachedUniqueName index="2" name="[Categories].[CategoryName].&amp;[Confections]"/>
            <x15:cachedUniqueName index="3" name="[Categories].[CategoryName].&amp;[Dairy Products]"/>
            <x15:cachedUniqueName index="4" name="[Categories].[CategoryName].&amp;[Grains/Cereals]"/>
            <x15:cachedUniqueName index="5" name="[Categories].[CategoryName].&amp;[Meat/Poultry]"/>
            <x15:cachedUniqueName index="6" name="[Categories].[CategoryName].&amp;[Produce]"/>
            <x15:cachedUniqueName index="7" name="[Categories].[CategoryName].&amp;[Seafood]"/>
          </x15:cachedUniqueNames>
        </ext>
      </extLst>
    </cacheField>
  </cacheFields>
  <cacheHierarchies count="108">
    <cacheHierarchy uniqueName="[Categories].[CategoryID]" caption="CategoryID" attribute="1" defaultMemberUniqueName="[Categories].[CategoryID].[All]" allUniqueName="[Categories].[CategoryID].[All]" dimensionUniqueName="[Categories]" displayFolder="" count="0" memberValueDatatype="20" unbalanced="0"/>
    <cacheHierarchy uniqueName="[Categories].[CategoryName]" caption="CategoryName" attribute="1" defaultMemberUniqueName="[Categories].[CategoryName].[All]" allUniqueName="[Categories].[CategoryName].[All]" dimensionUniqueName="[Categories]" displayFolder="" count="2" memberValueDatatype="130" unbalanced="0">
      <fieldsUsage count="2">
        <fieldUsage x="-1"/>
        <fieldUsage x="3"/>
      </fieldsUsage>
    </cacheHierarchy>
    <cacheHierarchy uniqueName="[Categories].[Description]" caption="Description" attribute="1" defaultMemberUniqueName="[Categories].[Description].[All]" allUniqueName="[Categories].[Description].[All]" dimensionUniqueName="[Categories]" displayFolder="" count="0" memberValueDatatype="130" unbalanced="0"/>
    <cacheHierarchy uniqueName="[Customers].[CustomerID]" caption="CustomerID" attribute="1" defaultMemberUniqueName="[Customers].[CustomerID].[All]" allUniqueName="[Customers].[CustomerID].[All]" dimensionUniqueName="[Customers]" displayFolder="" count="0" memberValueDatatype="20" unbalanced="0"/>
    <cacheHierarchy uniqueName="[Customers].[CustomerName]" caption="CustomerName" attribute="1" defaultMemberUniqueName="[Customers].[CustomerName].[All]" allUniqueName="[Customers].[CustomerName].[All]" dimensionUniqueName="[Customers]" displayFolder="" count="0" memberValueDatatype="130" unbalanced="0"/>
    <cacheHierarchy uniqueName="[Customers].[ContactName]" caption="ContactName" attribute="1" defaultMemberUniqueName="[Customers].[ContactName].[All]" allUniqueName="[Customers].[ContactName].[All]" dimensionUniqueName="[Customers]" displayFolder="" count="0" memberValueDatatype="130" unbalanced="0"/>
    <cacheHierarchy uniqueName="[Customers].[Address]" caption="Address" attribute="1" defaultMemberUniqueName="[Customers].[Address].[All]" allUniqueName="[Customers].[Address].[All]" dimensionUniqueName="[Customers]" displayFolder="" count="0" memberValueDatatype="130" unbalanced="0"/>
    <cacheHierarchy uniqueName="[Customers].[City]" caption="City" attribute="1" defaultMemberUniqueName="[Customers].[City].[All]" allUniqueName="[Customers].[City].[All]" dimensionUniqueName="[Customers]" displayFolder="" count="0" memberValueDatatype="130" unbalanced="0"/>
    <cacheHierarchy uniqueName="[Customers].[PostalCode]" caption="PostalCode" attribute="1" defaultMemberUniqueName="[Customers].[PostalCode].[All]" allUniqueName="[Customers].[PostalCode].[All]" dimensionUniqueName="[Customers]" displayFolder="" count="0" memberValueDatatype="130" unbalanced="0"/>
    <cacheHierarchy uniqueName="[Customers].[Country]" caption="Country" attribute="1" defaultMemberUniqueName="[Customers].[Country].[All]" allUniqueName="[Customers].[Country].[All]" dimensionUniqueName="[Customers]" displayFolder="" count="0" memberValueDatatype="13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2" memberValueDatatype="20" unbalanced="0">
      <fieldsUsage count="2">
        <fieldUsage x="-1"/>
        <fieldUsage x="0"/>
      </fieldsUsage>
    </cacheHierarchy>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2" memberValueDatatype="130" unbalanced="0">
      <fieldsUsage count="2">
        <fieldUsage x="-1"/>
        <fieldUsage x="1"/>
      </fieldsUsage>
    </cacheHierarchy>
    <cacheHierarchy uniqueName="[dDate].[MMM-YYYY]" caption="MMM-YYYY" attribute="1" defaultMemberUniqueName="[dDate].[MMM-YYYY].[All]" allUniqueName="[dDate].[MMM-YYYY].[All]" dimensionUniqueName="[dDate]" displayFolder="" count="0" memberValueDatatype="130" unbalanced="0"/>
    <cacheHierarchy uniqueName="[dDate].[Day of Week]" caption="Day of Week" attribute="1" defaultMemberUniqueName="[dDate].[Day of Week].[All]" allUniqueName="[dDate].[Day of Week].[All]" dimensionUniqueName="[dDate]" displayFolder="" count="0" memberValueDatatype="20" unbalanced="0"/>
    <cacheHierarchy uniqueName="[dDate].[Day Name]" caption="Day Name" attribute="1" defaultMemberUniqueName="[dDate].[Day Name].[All]" allUniqueName="[dDate].[Day Name].[All]" dimensionUniqueName="[dDate]" displayFolder="" count="0" memberValueDatatype="130" unbalanced="0"/>
    <cacheHierarchy uniqueName="[dDate].[MMM-YYYY Number]" caption="MMM-YYYY Number" attribute="1" defaultMemberUniqueName="[dDate].[MMM-YYYY Number].[All]" allUniqueName="[dDate].[MMM-YYYY Number].[All]" dimensionUniqueName="[dDate]" displayFolder="" count="0" memberValueDatatype="20" unbalanced="0"/>
    <cacheHierarchy uniqueName="[dDate].[Quarter]" caption="Quarter" attribute="1" defaultMemberUniqueName="[dDate].[Quarter].[All]" allUniqueName="[dDate].[Quarter].[All]" dimensionUniqueName="[dDate]" displayFolder="" count="0" memberValueDatatype="20" unbalanced="0"/>
    <cacheHierarchy uniqueName="[dDate].[Quarter Helper]" caption="Quarter Helper" attribute="1" defaultMemberUniqueName="[dDate].[Quarter Helper].[All]" allUniqueName="[dDate].[Quarter Helper].[All]" dimensionUniqueName="[dDate]" displayFolder="" count="0" memberValueDatatype="20" unbalanced="0"/>
    <cacheHierarchy uniqueName="[Employees].[EmployeeID]" caption="EmployeeID" attribute="1" defaultMemberUniqueName="[Employees].[EmployeeID].[All]" allUniqueName="[Employees].[EmployeeID].[All]" dimensionUniqueName="[Employees]" displayFolder="" count="0" memberValueDatatype="20" unbalanced="0"/>
    <cacheHierarchy uniqueName="[Employees].[LastName]" caption="LastName" attribute="1" defaultMemberUniqueName="[Employees].[LastName].[All]" allUniqueName="[Employees].[LastName].[All]" dimensionUniqueName="[Employees]" displayFolder="" count="0" memberValueDatatype="130" unbalanced="0"/>
    <cacheHierarchy uniqueName="[Employees].[FirstName]" caption="FirstName" attribute="1" defaultMemberUniqueName="[Employees].[FirstName].[All]" allUniqueName="[Employees].[FirstName].[All]" dimensionUniqueName="[Employees]" displayFolder="" count="0" memberValueDatatype="130" unbalanced="0"/>
    <cacheHierarchy uniqueName="[Employees].[BirthDate]" caption="BirthDate" attribute="1" defaultMemberUniqueName="[Employees].[BirthDate].[All]" allUniqueName="[Employees].[BirthDate].[All]" dimensionUniqueName="[Employees]" displayFolder="" count="0" memberValueDatatype="130" unbalanced="0"/>
    <cacheHierarchy uniqueName="[Employees].[Photo]" caption="Photo" attribute="1" defaultMemberUniqueName="[Employees].[Photo].[All]" allUniqueName="[Employees].[Photo].[All]" dimensionUniqueName="[Employees]" displayFolder="" count="0" memberValueDatatype="130" unbalanced="0"/>
    <cacheHierarchy uniqueName="[Employees].[Notes]" caption="Notes" attribute="1" defaultMemberUniqueName="[Employees].[Notes].[All]" allUniqueName="[Employees].[Notes].[All]" dimensionUniqueName="[Employees]" displayFolder="" count="0" memberValueDatatype="130" unbalanced="0"/>
    <cacheHierarchy uniqueName="[Employees].[NameLabel]" caption="NameLabel" attribute="1" defaultMemberUniqueName="[Employees].[NameLabel].[All]" allUniqueName="[Employees].[NameLabel].[All]" dimensionUniqueName="[Employees]" displayFolder="" count="0" memberValueDatatype="130" unbalanced="0"/>
    <cacheHierarchy uniqueName="[mMeasures].[Measures]" caption="Measures" attribute="1" defaultMemberUniqueName="[mMeasures].[Measures].[All]" allUniqueName="[mMeasures].[Measures].[All]" dimensionUniqueName="[mMeasures]" displayFolder="" count="0" memberValueDatatype="130" unbalanced="0"/>
    <cacheHierarchy uniqueName="[OrderDetails].[OrderDetailID]" caption="OrderDetailID" attribute="1" defaultMemberUniqueName="[OrderDetails].[OrderDetailID].[All]" allUniqueName="[OrderDetails].[OrderDetailID].[All]" dimensionUniqueName="[OrderDetails]" displayFolder="" count="0" memberValueDatatype="20" unbalanced="0"/>
    <cacheHierarchy uniqueName="[OrderDetails].[OrderID]" caption="OrderID" attribute="1" defaultMemberUniqueName="[OrderDetails].[OrderID].[All]" allUniqueName="[OrderDetails].[OrderID].[All]" dimensionUniqueName="[OrderDetails]" displayFolder="" count="0" memberValueDatatype="20" unbalanced="0"/>
    <cacheHierarchy uniqueName="[OrderDetails].[ProductID]" caption="ProductID" attribute="1" defaultMemberUniqueName="[OrderDetails].[ProductID].[All]" allUniqueName="[OrderDetails].[ProductID].[All]" dimensionUniqueName="[OrderDetails]" displayFolder="" count="0" memberValueDatatype="20" unbalanced="0"/>
    <cacheHierarchy uniqueName="[OrderDetails].[Quantity]" caption="Quantity" attribute="1" defaultMemberUniqueName="[OrderDetails].[Quantity].[All]" allUniqueName="[OrderDetails].[Quantity].[All]" dimensionUniqueName="[OrderDetails]" displayFolder="" count="0" memberValueDatatype="20" unbalanced="0"/>
    <cacheHierarchy uniqueName="[Orders].[OrderID]" caption="OrderID" attribute="1" defaultMemberUniqueName="[Orders].[OrderID].[All]" allUniqueName="[Orders].[OrderID].[All]" dimensionUniqueName="[Orders]" displayFolder="" count="0" memberValueDatatype="20" unbalanced="0"/>
    <cacheHierarchy uniqueName="[Orders].[CustomerID]" caption="CustomerID" attribute="1" defaultMemberUniqueName="[Orders].[CustomerID].[All]" allUniqueName="[Orders].[CustomerID].[All]" dimensionUniqueName="[Orders]" displayFolder="" count="0" memberValueDatatype="20" unbalanced="0"/>
    <cacheHierarchy uniqueName="[Orders].[EmployeeID]" caption="EmployeeID" attribute="1" defaultMemberUniqueName="[Orders].[EmployeeID].[All]" allUniqueName="[Orders].[EmployeeID].[All]" dimensionUniqueName="[Orders]" displayFolder="" count="0" memberValueDatatype="20" unbalanced="0"/>
    <cacheHierarchy uniqueName="[Orders].[OrderDate]" caption="OrderDate" attribute="1" time="1" defaultMemberUniqueName="[Orders].[OrderDate].[All]" allUniqueName="[Orders].[OrderDate].[All]" dimensionUniqueName="[Orders]" displayFolder="" count="0" memberValueDatatype="7" unbalanced="0"/>
    <cacheHierarchy uniqueName="[Orders].[ShipperID]" caption="ShipperID" attribute="1" defaultMemberUniqueName="[Orders].[ShipperID].[All]" allUniqueName="[Orders].[ShipperID].[All]" dimensionUniqueName="[Orders]" displayFolder="" count="0" memberValueDatatype="20" unbalanced="0"/>
    <cacheHierarchy uniqueName="[Products].[ProductID]" caption="ProductID" attribute="1" defaultMemberUniqueName="[Products].[ProductID].[All]" allUniqueName="[Products].[ProductID].[All]" dimensionUniqueName="[Products]" displayFolder="" count="0" memberValueDatatype="20" unbalanced="0"/>
    <cacheHierarchy uniqueName="[Products].[ProductName]" caption="ProductName" attribute="1" defaultMemberUniqueName="[Products].[ProductName].[All]" allUniqueName="[Products].[ProductName].[All]" dimensionUniqueName="[Products]" displayFolder="" count="0" memberValueDatatype="130" unbalanced="0"/>
    <cacheHierarchy uniqueName="[Products].[SupplierID]" caption="SupplierID" attribute="1" defaultMemberUniqueName="[Products].[SupplierID].[All]" allUniqueName="[Products].[SupplierID].[All]" dimensionUniqueName="[Products]" displayFolder="" count="0" memberValueDatatype="20" unbalanced="0"/>
    <cacheHierarchy uniqueName="[Products].[CategoryID]" caption="CategoryID" attribute="1" defaultMemberUniqueName="[Products].[CategoryID].[All]" allUniqueName="[Products].[CategoryID].[All]" dimensionUniqueName="[Products]" displayFolder="" count="0" memberValueDatatype="20" unbalanced="0"/>
    <cacheHierarchy uniqueName="[Products].[Unit]" caption="Unit" attribute="1" defaultMemberUniqueName="[Products].[Unit].[All]" allUniqueName="[Products].[Unit].[All]" dimensionUniqueName="[Products]" displayFolder="" count="0" memberValueDatatype="130" unbalanced="0"/>
    <cacheHierarchy uniqueName="[Products].[Price]" caption="Price" attribute="1" defaultMemberUniqueName="[Products].[Price].[All]" allUniqueName="[Products].[Price].[All]" dimensionUniqueName="[Products]" displayFolder="" count="0" memberValueDatatype="5" unbalanced="0"/>
    <cacheHierarchy uniqueName="[Shippers].[ShipperID]" caption="ShipperID" attribute="1" defaultMemberUniqueName="[Shippers].[ShipperID].[All]" allUniqueName="[Shippers].[ShipperID].[All]" dimensionUniqueName="[Shippers]" displayFolder="" count="0" memberValueDatatype="20" unbalanced="0"/>
    <cacheHierarchy uniqueName="[Shippers].[ShipperName]" caption="ShipperName" attribute="1" defaultMemberUniqueName="[Shippers].[ShipperName].[All]" allUniqueName="[Shippers].[ShipperName].[All]" dimensionUniqueName="[Shippers]" displayFolder="" count="0" memberValueDatatype="130" unbalanced="0"/>
    <cacheHierarchy uniqueName="[Shippers].[Phone]" caption="Phone" attribute="1" defaultMemberUniqueName="[Shippers].[Phone].[All]" allUniqueName="[Shippers].[Phone].[All]" dimensionUniqueName="[Shippers]" displayFolder="" count="0" memberValueDatatype="130" unbalanced="0"/>
    <cacheHierarchy uniqueName="[Suppliers].[SupplierID]" caption="SupplierID" attribute="1" defaultMemberUniqueName="[Suppliers].[SupplierID].[All]" allUniqueName="[Suppliers].[SupplierID].[All]" dimensionUniqueName="[Suppliers]" displayFolder="" count="0" memberValueDatatype="20" unbalanced="0"/>
    <cacheHierarchy uniqueName="[Suppliers].[SupplierName]" caption="SupplierName" attribute="1" defaultMemberUniqueName="[Suppliers].[SupplierName].[All]" allUniqueName="[Suppliers].[SupplierName].[All]" dimensionUniqueName="[Suppliers]" displayFolder="" count="0" memberValueDatatype="130" unbalanced="0"/>
    <cacheHierarchy uniqueName="[Suppliers].[ContactName]" caption="ContactName" attribute="1" defaultMemberUniqueName="[Suppliers].[ContactName].[All]" allUniqueName="[Suppliers].[ContactName].[All]" dimensionUniqueName="[Suppliers]" displayFolder="" count="0" memberValueDatatype="130" unbalanced="0"/>
    <cacheHierarchy uniqueName="[Suppliers].[Address]" caption="Address" attribute="1" defaultMemberUniqueName="[Suppliers].[Address].[All]" allUniqueName="[Suppliers].[Address].[All]" dimensionUniqueName="[Suppliers]" displayFolder="" count="0" memberValueDatatype="130" unbalanced="0"/>
    <cacheHierarchy uniqueName="[Suppliers].[City]" caption="City" attribute="1" defaultMemberUniqueName="[Suppliers].[City].[All]" allUniqueName="[Suppliers].[City].[All]" dimensionUniqueName="[Suppliers]" displayFolder="" count="0" memberValueDatatype="130" unbalanced="0"/>
    <cacheHierarchy uniqueName="[Suppliers].[PostalCode]" caption="PostalCode" attribute="1" defaultMemberUniqueName="[Suppliers].[PostalCode].[All]" allUniqueName="[Suppliers].[PostalCode].[All]" dimensionUniqueName="[Suppliers]" displayFolder="" count="0" memberValueDatatype="130" unbalanced="0"/>
    <cacheHierarchy uniqueName="[Suppliers].[Country]" caption="Country" attribute="1" defaultMemberUniqueName="[Suppliers].[Country].[All]" allUniqueName="[Suppliers].[Country].[All]" dimensionUniqueName="[Suppliers]" displayFolder="" count="0" memberValueDatatype="130" unbalanced="0"/>
    <cacheHierarchy uniqueName="[Suppliers].[Phone]" caption="Phone" attribute="1" defaultMemberUniqueName="[Suppliers].[Phone].[All]" allUniqueName="[Suppliers].[Phone].[All]" dimensionUniqueName="[Suppliers]" displayFolder="" count="0" memberValueDatatype="130" unbalanced="0"/>
    <cacheHierarchy uniqueName="[Measures].[SUMX Total Sales]" caption="SUMX Total Sales" measure="1" displayFolder="" measureGroup="mMeasures" count="0" oneField="1">
      <fieldsUsage count="1">
        <fieldUsage x="2"/>
      </fieldsUsage>
    </cacheHierarchy>
    <cacheHierarchy uniqueName="[Measures].[Employees - No. of Orders]" caption="Employees - No. of Orders" measure="1" displayFolder="" measureGroup="mMeasures" count="0"/>
    <cacheHierarchy uniqueName="[Measures].[Employees - No of Customers Served]" caption="Employees - No of Customers Served" measure="1" displayFolder="" measureGroup="mMeasures" count="0"/>
    <cacheHierarchy uniqueName="[Measures].[Employees - Customers Names]" caption="Employees - Customers Names" measure="1" displayFolder="" measureGroup="mMeasures" count="0"/>
    <cacheHierarchy uniqueName="[Measures].[Employees - Total Sales]" caption="Employees - Total Sales" measure="1" displayFolder="" measureGroup="mMeasures" count="0"/>
    <cacheHierarchy uniqueName="[Measures].[Employees - Average Sales]" caption="Employees - Average Sales" measure="1" displayFolder="" measureGroup="mMeasures" count="0"/>
    <cacheHierarchy uniqueName="[Measures].[Employees - % Total Sales]" caption="Employees - % Total Sales" measure="1" displayFolder="" measureGroup="mMeasures" count="0"/>
    <cacheHierarchy uniqueName="[Measures].[Categories - No. of Products]" caption="Categories - No. of Products" measure="1" displayFolder="" measureGroup="mMeasures" count="0"/>
    <cacheHierarchy uniqueName="[Measures].[Categories - No. of Orders]" caption="Categories - No. of Orders" measure="1" displayFolder="" measureGroup="mMeasures" count="0"/>
    <cacheHierarchy uniqueName="[Measures].[Categories - Line Items Count]" caption="Categories - Line Items Count" measure="1" displayFolder="" measureGroup="mMeasures" count="0"/>
    <cacheHierarchy uniqueName="[Measures].[Average Sales]" caption="Average Sales" measure="1" displayFolder="" measureGroup="mMeasures" count="0"/>
    <cacheHierarchy uniqueName="[Measures].[Categories - Total Sales]" caption="Categories - Total Sales" measure="1" displayFolder="" measureGroup="mMeasures" count="0"/>
    <cacheHierarchy uniqueName="[Measures].[Categories - Average Sales]" caption="Categories - Average Sales" measure="1" displayFolder="" measureGroup="mMeasures" count="0"/>
    <cacheHierarchy uniqueName="[Measures].[Categories % Total Sales]" caption="Categories % Total Sales" measure="1" displayFolder="" measureGroup="mMeasures" count="0"/>
    <cacheHierarchy uniqueName="[Measures].[Product QTY]" caption="Product QTY" measure="1" displayFolder="" measureGroup="mMeasures" count="0"/>
    <cacheHierarchy uniqueName="[Measures].[Product Pull Date]" caption="Product Pull Date" measure="1" displayFolder="" measureGroup="mMeasures" count="0"/>
    <cacheHierarchy uniqueName="[Measures].[Product Pull OrderID]" caption="Product Pull OrderID" measure="1" displayFolder="" measureGroup="mMeasures" count="0"/>
    <cacheHierarchy uniqueName="[Measures].[Product Pull ProductID]" caption="Product Pull ProductID" measure="1" displayFolder="" measureGroup="mMeasures" count="0"/>
    <cacheHierarchy uniqueName="[Measures].[Product Pull Name]" caption="Product Pull Name" measure="1" displayFolder="" measureGroup="mMeasures" count="0"/>
    <cacheHierarchy uniqueName="[Measures].[Employees - Rank Sales]" caption="Employees - Rank Sales" measure="1" displayFolder="" measureGroup="mMeasures" count="0"/>
    <cacheHierarchy uniqueName="[Measures].[Employees - No. of Line Items]" caption="Employees - No. of Line Items" measure="1" displayFolder="" measureGroup="mMeasures" count="0"/>
    <cacheHierarchy uniqueName="[Measures].[Employees - % Total Line Items]" caption="Employees - % Total Line Items" measure="1" displayFolder="" measureGroup="mMeasures" count="0"/>
    <cacheHierarchy uniqueName="[Measures].[Selected Category Label]" caption="Selected Category Label" measure="1" displayFolder="" measureGroup="mMeasures" count="0"/>
    <cacheHierarchy uniqueName="[Measures].[Column Spacer]" caption="Column Spacer" measure="1" displayFolder="" measureGroup="mMeasures" count="0"/>
    <cacheHierarchy uniqueName="[Measures].[PT LineItem - Pull Employee Name]" caption="PT LineItem - Pull Employee Name" measure="1" displayFolder="" measureGroup="mMeasures" count="0"/>
    <cacheHierarchy uniqueName="[Measures].[PT LineItem - Pull OrderDate]" caption="PT LineItem - Pull OrderDate" measure="1" displayFolder="" measureGroup="mMeasures" count="0"/>
    <cacheHierarchy uniqueName="[Measures].[PT LineItem - Pull OrderID]" caption="PT LineItem - Pull OrderID" measure="1" displayFolder="" measureGroup="mMeasures" count="0"/>
    <cacheHierarchy uniqueName="[Measures].[PT LineItem - Pull ProductID]" caption="PT LineItem - Pull ProductID" measure="1" displayFolder="" measureGroup="mMeasures" count="0"/>
    <cacheHierarchy uniqueName="[Measures].[PT LineItem - Pull Quantity]" caption="PT LineItem - Pull Quantity" measure="1" displayFolder="" measureGroup="mMeasures" count="0"/>
    <cacheHierarchy uniqueName="[Measures].[PT LineItem - Pull ProductName]" caption="PT LineItem - Pull ProductName" measure="1" displayFolder="" measureGroup="mMeasures" count="0"/>
    <cacheHierarchy uniqueName="[Measures].[PT LineItem - Pull Total Sales]" caption="PT LineItem - Pull Total Sales" measure="1" displayFolder="" measureGroup="mMeasures" count="0"/>
    <cacheHierarchy uniqueName="[Measures].[PT LineItem - Pull % Total Sales]" caption="PT LineItem - Pull % Total Sales" measure="1" displayFolder="" measureGroup="mMeasures" count="0"/>
    <cacheHierarchy uniqueName="[Measures].[PT LineItem - Column Spacer]" caption="PT LineItem - Column Spacer" measure="1" displayFolder="" measureGroup="mMeasures" count="0"/>
    <cacheHierarchy uniqueName="[Measures].[PT Products - Rank]" caption="PT Products - Rank" measure="1" displayFolder="" measureGroup="mMeasures" count="0"/>
    <cacheHierarchy uniqueName="[Measures].[PT Products - Total Sales]" caption="PT Products - Total Sales" measure="1" displayFolder="" measureGroup="mMeasures" count="0"/>
    <cacheHierarchy uniqueName="[Measures].[Selected Category]" caption="Selected Category" measure="1" displayFolder="" measureGroup="mMeasures" count="0"/>
    <cacheHierarchy uniqueName="[Measures].[Selected Product]" caption="Selected Product" measure="1" displayFolder="" measureGroup="mMeasures" count="0"/>
    <cacheHierarchy uniqueName="[Measures].[Employees - Age]" caption="Employees - Age" measure="1" displayFolder="" measureGroup="mMeasures" count="0"/>
    <cacheHierarchy uniqueName="[Measures].[Employees - ID]" caption="Employees - ID" measure="1" displayFolder="" measureGroup="mMeasures" count="0"/>
    <cacheHierarchy uniqueName="[Measures].[Running Total Sales]" caption="Running Total Sales" measure="1" displayFolder="" measureGroup="mMeasures" count="0"/>
    <cacheHierarchy uniqueName="[Measures].[Employees - % of Orders]" caption="Employees - % of Orders" measure="1" displayFolder="" measureGroup="mMeasures" count="0"/>
    <cacheHierarchy uniqueName="[Measures].[__XL_Count Customers]" caption="__XL_Count Customers" measure="1" displayFolder="" measureGroup="Customers" count="0" hidden="1"/>
    <cacheHierarchy uniqueName="[Measures].[__XL_Count Categories]" caption="__XL_Count Categories" measure="1" displayFolder="" measureGroup="Categories" count="0" hidden="1"/>
    <cacheHierarchy uniqueName="[Measures].[__XL_Count OrderDetails]" caption="__XL_Count OrderDetails" measure="1" displayFolder="" measureGroup="OrderDetails" count="0" hidden="1"/>
    <cacheHierarchy uniqueName="[Measures].[__XL_Count Products]" caption="__XL_Count Products" measure="1" displayFolder="" measureGroup="Products" count="0" hidden="1"/>
    <cacheHierarchy uniqueName="[Measures].[__XL_Count Shippers]" caption="__XL_Count Shippers" measure="1" displayFolder="" measureGroup="Shippers" count="0" hidden="1"/>
    <cacheHierarchy uniqueName="[Measures].[__XL_Count Suppliers]" caption="__XL_Count Suppliers" measure="1" displayFolder="" measureGroup="Suppliers" count="0" hidden="1"/>
    <cacheHierarchy uniqueName="[Measures].[__XL_Count Employees]" caption="__XL_Count Employees" measure="1" displayFolder="" measureGroup="Employees" count="0" hidden="1"/>
    <cacheHierarchy uniqueName="[Measures].[__XL_Count mMeasures]" caption="__XL_Count mMeasures" measure="1" displayFolder="" measureGroup="mMeasures" count="0" hidden="1"/>
    <cacheHierarchy uniqueName="[Measures].[__XL_Count dDate]" caption="__XL_Count dDate" measure="1" displayFolder="" measureGroup="dDate" count="0" hidden="1"/>
    <cacheHierarchy uniqueName="[Measures].[__XL_Count Orders]" caption="__XL_Count Orders" measure="1" displayFolder="" measureGroup="Orders" count="0" hidden="1"/>
    <cacheHierarchy uniqueName="[Measures].[__No measures defined]" caption="__No measures defined" measure="1" displayFolder="" count="0" hidden="1"/>
    <cacheHierarchy uniqueName="[Measures].[Sum of EmployeeID]" caption="Sum of EmployeeID" measure="1" displayFolder="" measureGroup="Employees" count="0" hidden="1">
      <extLst>
        <ext xmlns:x15="http://schemas.microsoft.com/office/spreadsheetml/2010/11/main" uri="{B97F6D7D-B522-45F9-BDA1-12C45D357490}">
          <x15:cacheHierarchy aggregatedColumn="20"/>
        </ext>
      </extLst>
    </cacheHierarchy>
    <cacheHierarchy uniqueName="[Measures].[Sum of ProductID]" caption="Sum of ProductID" measure="1" displayFolder="" measureGroup="Products" count="0" hidden="1">
      <extLst>
        <ext xmlns:x15="http://schemas.microsoft.com/office/spreadsheetml/2010/11/main" uri="{B97F6D7D-B522-45F9-BDA1-12C45D357490}">
          <x15:cacheHierarchy aggregatedColumn="37"/>
        </ext>
      </extLst>
    </cacheHierarchy>
  </cacheHierarchies>
  <kpis count="0"/>
  <dimensions count="11">
    <dimension name="Categories" uniqueName="[Categories]" caption="Categories"/>
    <dimension name="Customers" uniqueName="[Customers]" caption="Customers"/>
    <dimension name="dDate" uniqueName="[dDate]" caption="dDate"/>
    <dimension name="Employees" uniqueName="[Employees]" caption="Employees"/>
    <dimension measure="1" name="Measures" uniqueName="[Measures]" caption="Measures"/>
    <dimension name="mMeasures" uniqueName="[mMeasures]" caption="mMeasures"/>
    <dimension name="OrderDetails" uniqueName="[OrderDetails]" caption="OrderDetails"/>
    <dimension name="Orders" uniqueName="[Orders]" caption="Orders"/>
    <dimension name="Products" uniqueName="[Products]" caption="Products"/>
    <dimension name="Shippers" uniqueName="[Shippers]" caption="Shippers"/>
    <dimension name="Suppliers" uniqueName="[Suppliers]" caption="Suppliers"/>
  </dimensions>
  <measureGroups count="10">
    <measureGroup name="Categories" caption="Categories"/>
    <measureGroup name="Customers" caption="Customers"/>
    <measureGroup name="dDate" caption="dDate"/>
    <measureGroup name="Employees" caption="Employees"/>
    <measureGroup name="mMeasures" caption="mMeasures"/>
    <measureGroup name="OrderDetails" caption="OrderDetails"/>
    <measureGroup name="Orders" caption="Orders"/>
    <measureGroup name="Products" caption="Products"/>
    <measureGroup name="Shippers" caption="Shippers"/>
    <measureGroup name="Suppliers" caption="Suppliers"/>
  </measureGroups>
  <maps count="24">
    <map measureGroup="0" dimension="0"/>
    <map measureGroup="1" dimension="1"/>
    <map measureGroup="2" dimension="2"/>
    <map measureGroup="3" dimension="3"/>
    <map measureGroup="4" dimension="5"/>
    <map measureGroup="5" dimension="0"/>
    <map measureGroup="5" dimension="1"/>
    <map measureGroup="5" dimension="2"/>
    <map measureGroup="5" dimension="3"/>
    <map measureGroup="5" dimension="6"/>
    <map measureGroup="5" dimension="7"/>
    <map measureGroup="5" dimension="8"/>
    <map measureGroup="5" dimension="9"/>
    <map measureGroup="5" dimension="10"/>
    <map measureGroup="6" dimension="1"/>
    <map measureGroup="6" dimension="2"/>
    <map measureGroup="6" dimension="3"/>
    <map measureGroup="6" dimension="7"/>
    <map measureGroup="6" dimension="9"/>
    <map measureGroup="7" dimension="0"/>
    <map measureGroup="7" dimension="8"/>
    <map measureGroup="7" dimension="10"/>
    <map measureGroup="8" dimension="9"/>
    <map measureGroup="9" dimension="1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10.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635.786672222224" backgroundQuery="1" createdVersion="6" refreshedVersion="6" minRefreshableVersion="3" recordCount="0" supportSubquery="1" supportAdvancedDrill="1" xr:uid="{4EA92C14-8F68-46D2-A784-CD9A593E9CE0}">
  <cacheSource type="external" connectionId="9"/>
  <cacheFields count="5">
    <cacheField name="[Employees].[EmployeeID].[EmployeeID]" caption="EmployeeID" numFmtId="0" hierarchy="20" level="1">
      <sharedItems containsSemiMixedTypes="0" containsString="0" containsNumber="1" containsInteger="1" minValue="1" maxValue="10" count="10">
        <n v="1"/>
        <n v="2"/>
        <n v="3"/>
        <n v="4"/>
        <n v="5"/>
        <n v="6"/>
        <n v="7"/>
        <n v="8"/>
        <n v="9"/>
        <n v="10"/>
      </sharedItems>
      <extLst>
        <ext xmlns:x15="http://schemas.microsoft.com/office/spreadsheetml/2010/11/main" uri="{4F2E5C28-24EA-4eb8-9CBF-B6C8F9C3D259}">
          <x15:cachedUniqueNames>
            <x15:cachedUniqueName index="0" name="[Employees].[EmployeeID].&amp;[1]"/>
            <x15:cachedUniqueName index="1" name="[Employees].[EmployeeID].&amp;[2]"/>
            <x15:cachedUniqueName index="2" name="[Employees].[EmployeeID].&amp;[3]"/>
            <x15:cachedUniqueName index="3" name="[Employees].[EmployeeID].&amp;[4]"/>
            <x15:cachedUniqueName index="4" name="[Employees].[EmployeeID].&amp;[5]"/>
            <x15:cachedUniqueName index="5" name="[Employees].[EmployeeID].&amp;[6]"/>
            <x15:cachedUniqueName index="6" name="[Employees].[EmployeeID].&amp;[7]"/>
            <x15:cachedUniqueName index="7" name="[Employees].[EmployeeID].&amp;[8]"/>
            <x15:cachedUniqueName index="8" name="[Employees].[EmployeeID].&amp;[9]"/>
            <x15:cachedUniqueName index="9" name="[Employees].[EmployeeID].&amp;[10]"/>
          </x15:cachedUniqueNames>
        </ext>
      </extLst>
    </cacheField>
    <cacheField name="[Employees].[NameLabel].[NameLabel]" caption="NameLabel" numFmtId="0" hierarchy="26" level="1">
      <sharedItems count="10">
        <s v="Nancy Davolio"/>
        <s v="Andrew Fuller"/>
        <s v="Janet Leverling"/>
        <s v="Margaret Peacock"/>
        <s v="Steven Buchanan"/>
        <s v="Michael Suyama"/>
        <s v="Robert King"/>
        <s v="Laura Callahan"/>
        <s v="Anne Dodsworth"/>
        <s v="Adam West"/>
      </sharedItems>
      <extLst>
        <ext xmlns:x15="http://schemas.microsoft.com/office/spreadsheetml/2010/11/main" uri="{4F2E5C28-24EA-4eb8-9CBF-B6C8F9C3D259}">
          <x15:cachedUniqueNames>
            <x15:cachedUniqueName index="0" name="[Employees].[NameLabel].&amp;[Nancy Davolio]"/>
            <x15:cachedUniqueName index="1" name="[Employees].[NameLabel].&amp;[Andrew Fuller]"/>
            <x15:cachedUniqueName index="2" name="[Employees].[NameLabel].&amp;[Janet Leverling]"/>
            <x15:cachedUniqueName index="3" name="[Employees].[NameLabel].&amp;[Margaret Peacock]"/>
            <x15:cachedUniqueName index="4" name="[Employees].[NameLabel].&amp;[Steven Buchanan]"/>
            <x15:cachedUniqueName index="5" name="[Employees].[NameLabel].&amp;[Michael Suyama]"/>
            <x15:cachedUniqueName index="6" name="[Employees].[NameLabel].&amp;[Robert King]"/>
            <x15:cachedUniqueName index="7" name="[Employees].[NameLabel].&amp;[Laura Callahan]"/>
            <x15:cachedUniqueName index="8" name="[Employees].[NameLabel].&amp;[Anne Dodsworth]"/>
            <x15:cachedUniqueName index="9" name="[Employees].[NameLabel].&amp;[Adam West]"/>
          </x15:cachedUniqueNames>
        </ext>
      </extLst>
    </cacheField>
    <cacheField name="[Measures].[Employees - Total Sales]" caption="Employees - Total Sales" numFmtId="0" hierarchy="58" level="32767"/>
    <cacheField name="[Measures].[Employees - % Total Sales]" caption="Employees - % Total Sales" numFmtId="0" hierarchy="60" level="32767"/>
    <cacheField name="[Categories].[CategoryName].[CategoryName]" caption="CategoryName" numFmtId="0" hierarchy="1" level="1">
      <sharedItems containsSemiMixedTypes="0" containsNonDate="0" containsString="0"/>
    </cacheField>
  </cacheFields>
  <cacheHierarchies count="108">
    <cacheHierarchy uniqueName="[Categories].[CategoryID]" caption="CategoryID" attribute="1" defaultMemberUniqueName="[Categories].[CategoryID].[All]" allUniqueName="[Categories].[CategoryID].[All]" dimensionUniqueName="[Categories]" displayFolder="" count="0" memberValueDatatype="20" unbalanced="0"/>
    <cacheHierarchy uniqueName="[Categories].[CategoryName]" caption="CategoryName" attribute="1" defaultMemberUniqueName="[Categories].[CategoryName].[All]" allUniqueName="[Categories].[CategoryName].[All]" dimensionUniqueName="[Categories]" displayFolder="" count="2" memberValueDatatype="130" unbalanced="0">
      <fieldsUsage count="2">
        <fieldUsage x="-1"/>
        <fieldUsage x="4"/>
      </fieldsUsage>
    </cacheHierarchy>
    <cacheHierarchy uniqueName="[Categories].[Description]" caption="Description" attribute="1" defaultMemberUniqueName="[Categories].[Description].[All]" allUniqueName="[Categories].[Description].[All]" dimensionUniqueName="[Categories]" displayFolder="" count="0" memberValueDatatype="130" unbalanced="0"/>
    <cacheHierarchy uniqueName="[Customers].[CustomerID]" caption="CustomerID" attribute="1" defaultMemberUniqueName="[Customers].[CustomerID].[All]" allUniqueName="[Customers].[CustomerID].[All]" dimensionUniqueName="[Customers]" displayFolder="" count="0" memberValueDatatype="20" unbalanced="0"/>
    <cacheHierarchy uniqueName="[Customers].[CustomerName]" caption="CustomerName" attribute="1" defaultMemberUniqueName="[Customers].[CustomerName].[All]" allUniqueName="[Customers].[CustomerName].[All]" dimensionUniqueName="[Customers]" displayFolder="" count="0" memberValueDatatype="130" unbalanced="0"/>
    <cacheHierarchy uniqueName="[Customers].[ContactName]" caption="ContactName" attribute="1" defaultMemberUniqueName="[Customers].[ContactName].[All]" allUniqueName="[Customers].[ContactName].[All]" dimensionUniqueName="[Customers]" displayFolder="" count="0" memberValueDatatype="130" unbalanced="0"/>
    <cacheHierarchy uniqueName="[Customers].[Address]" caption="Address" attribute="1" defaultMemberUniqueName="[Customers].[Address].[All]" allUniqueName="[Customers].[Address].[All]" dimensionUniqueName="[Customers]" displayFolder="" count="0" memberValueDatatype="130" unbalanced="0"/>
    <cacheHierarchy uniqueName="[Customers].[City]" caption="City" attribute="1" defaultMemberUniqueName="[Customers].[City].[All]" allUniqueName="[Customers].[City].[All]" dimensionUniqueName="[Customers]" displayFolder="" count="0" memberValueDatatype="130" unbalanced="0"/>
    <cacheHierarchy uniqueName="[Customers].[PostalCode]" caption="PostalCode" attribute="1" defaultMemberUniqueName="[Customers].[PostalCode].[All]" allUniqueName="[Customers].[PostalCode].[All]" dimensionUniqueName="[Customers]" displayFolder="" count="0" memberValueDatatype="130" unbalanced="0"/>
    <cacheHierarchy uniqueName="[Customers].[Country]" caption="Country" attribute="1" defaultMemberUniqueName="[Customers].[Country].[All]" allUniqueName="[Customers].[Country].[All]" dimensionUniqueName="[Customers]" displayFolder="" count="0" memberValueDatatype="13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0" memberValueDatatype="20" unbalanced="0"/>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caption="Day of Week" attribute="1" defaultMemberUniqueName="[dDate].[Day of Week].[All]" allUniqueName="[dDate].[Day of Week].[All]" dimensionUniqueName="[dDate]" displayFolder="" count="0" memberValueDatatype="20" unbalanced="0"/>
    <cacheHierarchy uniqueName="[dDate].[Day Name]" caption="Day Name" attribute="1" defaultMemberUniqueName="[dDate].[Day Name].[All]" allUniqueName="[dDate].[Day Name].[All]" dimensionUniqueName="[dDate]" displayFolder="" count="0" memberValueDatatype="130" unbalanced="0"/>
    <cacheHierarchy uniqueName="[dDate].[MMM-YYYY Number]" caption="MMM-YYYY Number" attribute="1" defaultMemberUniqueName="[dDate].[MMM-YYYY Number].[All]" allUniqueName="[dDate].[MMM-YYYY Number].[All]" dimensionUniqueName="[dDate]" displayFolder="" count="0" memberValueDatatype="20" unbalanced="0"/>
    <cacheHierarchy uniqueName="[dDate].[Quarter]" caption="Quarter" attribute="1" defaultMemberUniqueName="[dDate].[Quarter].[All]" allUniqueName="[dDate].[Quarter].[All]" dimensionUniqueName="[dDate]" displayFolder="" count="0" memberValueDatatype="20" unbalanced="0"/>
    <cacheHierarchy uniqueName="[dDate].[Quarter Helper]" caption="Quarter Helper" attribute="1" defaultMemberUniqueName="[dDate].[Quarter Helper].[All]" allUniqueName="[dDate].[Quarter Helper].[All]" dimensionUniqueName="[dDate]" displayFolder="" count="0" memberValueDatatype="20" unbalanced="0"/>
    <cacheHierarchy uniqueName="[Employees].[EmployeeID]" caption="EmployeeID" attribute="1" defaultMemberUniqueName="[Employees].[EmployeeID].[All]" allUniqueName="[Employees].[EmployeeID].[All]" dimensionUniqueName="[Employees]" displayFolder="" count="2" memberValueDatatype="20" unbalanced="0">
      <fieldsUsage count="2">
        <fieldUsage x="-1"/>
        <fieldUsage x="0"/>
      </fieldsUsage>
    </cacheHierarchy>
    <cacheHierarchy uniqueName="[Employees].[LastName]" caption="LastName" attribute="1" defaultMemberUniqueName="[Employees].[LastName].[All]" allUniqueName="[Employees].[LastName].[All]" dimensionUniqueName="[Employees]" displayFolder="" count="0" memberValueDatatype="130" unbalanced="0"/>
    <cacheHierarchy uniqueName="[Employees].[FirstName]" caption="FirstName" attribute="1" defaultMemberUniqueName="[Employees].[FirstName].[All]" allUniqueName="[Employees].[FirstName].[All]" dimensionUniqueName="[Employees]" displayFolder="" count="0" memberValueDatatype="130" unbalanced="0"/>
    <cacheHierarchy uniqueName="[Employees].[BirthDate]" caption="BirthDate" attribute="1" defaultMemberUniqueName="[Employees].[BirthDate].[All]" allUniqueName="[Employees].[BirthDate].[All]" dimensionUniqueName="[Employees]" displayFolder="" count="0" memberValueDatatype="130" unbalanced="0"/>
    <cacheHierarchy uniqueName="[Employees].[Photo]" caption="Photo" attribute="1" defaultMemberUniqueName="[Employees].[Photo].[All]" allUniqueName="[Employees].[Photo].[All]" dimensionUniqueName="[Employees]" displayFolder="" count="0" memberValueDatatype="130" unbalanced="0"/>
    <cacheHierarchy uniqueName="[Employees].[Notes]" caption="Notes" attribute="1" defaultMemberUniqueName="[Employees].[Notes].[All]" allUniqueName="[Employees].[Notes].[All]" dimensionUniqueName="[Employees]" displayFolder="" count="0" memberValueDatatype="130" unbalanced="0"/>
    <cacheHierarchy uniqueName="[Employees].[NameLabel]" caption="NameLabel" attribute="1" defaultMemberUniqueName="[Employees].[NameLabel].[All]" allUniqueName="[Employees].[NameLabel].[All]" dimensionUniqueName="[Employees]" displayFolder="" count="2" memberValueDatatype="130" unbalanced="0">
      <fieldsUsage count="2">
        <fieldUsage x="-1"/>
        <fieldUsage x="1"/>
      </fieldsUsage>
    </cacheHierarchy>
    <cacheHierarchy uniqueName="[mMeasures].[Measures]" caption="Measures" attribute="1" defaultMemberUniqueName="[mMeasures].[Measures].[All]" allUniqueName="[mMeasures].[Measures].[All]" dimensionUniqueName="[mMeasures]" displayFolder="" count="0" memberValueDatatype="130" unbalanced="0"/>
    <cacheHierarchy uniqueName="[OrderDetails].[OrderDetailID]" caption="OrderDetailID" attribute="1" defaultMemberUniqueName="[OrderDetails].[OrderDetailID].[All]" allUniqueName="[OrderDetails].[OrderDetailID].[All]" dimensionUniqueName="[OrderDetails]" displayFolder="" count="0" memberValueDatatype="20" unbalanced="0"/>
    <cacheHierarchy uniqueName="[OrderDetails].[OrderID]" caption="OrderID" attribute="1" defaultMemberUniqueName="[OrderDetails].[OrderID].[All]" allUniqueName="[OrderDetails].[OrderID].[All]" dimensionUniqueName="[OrderDetails]" displayFolder="" count="0" memberValueDatatype="20" unbalanced="0"/>
    <cacheHierarchy uniqueName="[OrderDetails].[ProductID]" caption="ProductID" attribute="1" defaultMemberUniqueName="[OrderDetails].[ProductID].[All]" allUniqueName="[OrderDetails].[ProductID].[All]" dimensionUniqueName="[OrderDetails]" displayFolder="" count="0" memberValueDatatype="20" unbalanced="0"/>
    <cacheHierarchy uniqueName="[OrderDetails].[Quantity]" caption="Quantity" attribute="1" defaultMemberUniqueName="[OrderDetails].[Quantity].[All]" allUniqueName="[OrderDetails].[Quantity].[All]" dimensionUniqueName="[OrderDetails]" displayFolder="" count="0" memberValueDatatype="20" unbalanced="0"/>
    <cacheHierarchy uniqueName="[Orders].[OrderID]" caption="OrderID" attribute="1" defaultMemberUniqueName="[Orders].[OrderID].[All]" allUniqueName="[Orders].[OrderID].[All]" dimensionUniqueName="[Orders]" displayFolder="" count="0" memberValueDatatype="20" unbalanced="0"/>
    <cacheHierarchy uniqueName="[Orders].[CustomerID]" caption="CustomerID" attribute="1" defaultMemberUniqueName="[Orders].[CustomerID].[All]" allUniqueName="[Orders].[CustomerID].[All]" dimensionUniqueName="[Orders]" displayFolder="" count="0" memberValueDatatype="20" unbalanced="0"/>
    <cacheHierarchy uniqueName="[Orders].[EmployeeID]" caption="EmployeeID" attribute="1" defaultMemberUniqueName="[Orders].[EmployeeID].[All]" allUniqueName="[Orders].[EmployeeID].[All]" dimensionUniqueName="[Orders]" displayFolder="" count="0" memberValueDatatype="20" unbalanced="0"/>
    <cacheHierarchy uniqueName="[Orders].[OrderDate]" caption="OrderDate" attribute="1" time="1" defaultMemberUniqueName="[Orders].[OrderDate].[All]" allUniqueName="[Orders].[OrderDate].[All]" dimensionUniqueName="[Orders]" displayFolder="" count="0" memberValueDatatype="7" unbalanced="0"/>
    <cacheHierarchy uniqueName="[Orders].[ShipperID]" caption="ShipperID" attribute="1" defaultMemberUniqueName="[Orders].[ShipperID].[All]" allUniqueName="[Orders].[ShipperID].[All]" dimensionUniqueName="[Orders]" displayFolder="" count="0" memberValueDatatype="20" unbalanced="0"/>
    <cacheHierarchy uniqueName="[Products].[ProductID]" caption="ProductID" attribute="1" defaultMemberUniqueName="[Products].[ProductID].[All]" allUniqueName="[Products].[ProductID].[All]" dimensionUniqueName="[Products]" displayFolder="" count="0" memberValueDatatype="20" unbalanced="0"/>
    <cacheHierarchy uniqueName="[Products].[ProductName]" caption="ProductName" attribute="1" defaultMemberUniqueName="[Products].[ProductName].[All]" allUniqueName="[Products].[ProductName].[All]" dimensionUniqueName="[Products]" displayFolder="" count="0" memberValueDatatype="130" unbalanced="0"/>
    <cacheHierarchy uniqueName="[Products].[SupplierID]" caption="SupplierID" attribute="1" defaultMemberUniqueName="[Products].[SupplierID].[All]" allUniqueName="[Products].[SupplierID].[All]" dimensionUniqueName="[Products]" displayFolder="" count="0" memberValueDatatype="20" unbalanced="0"/>
    <cacheHierarchy uniqueName="[Products].[CategoryID]" caption="CategoryID" attribute="1" defaultMemberUniqueName="[Products].[CategoryID].[All]" allUniqueName="[Products].[CategoryID].[All]" dimensionUniqueName="[Products]" displayFolder="" count="0" memberValueDatatype="20" unbalanced="0"/>
    <cacheHierarchy uniqueName="[Products].[Unit]" caption="Unit" attribute="1" defaultMemberUniqueName="[Products].[Unit].[All]" allUniqueName="[Products].[Unit].[All]" dimensionUniqueName="[Products]" displayFolder="" count="0" memberValueDatatype="130" unbalanced="0"/>
    <cacheHierarchy uniqueName="[Products].[Price]" caption="Price" attribute="1" defaultMemberUniqueName="[Products].[Price].[All]" allUniqueName="[Products].[Price].[All]" dimensionUniqueName="[Products]" displayFolder="" count="0" memberValueDatatype="5" unbalanced="0"/>
    <cacheHierarchy uniqueName="[Shippers].[ShipperID]" caption="ShipperID" attribute="1" defaultMemberUniqueName="[Shippers].[ShipperID].[All]" allUniqueName="[Shippers].[ShipperID].[All]" dimensionUniqueName="[Shippers]" displayFolder="" count="0" memberValueDatatype="20" unbalanced="0"/>
    <cacheHierarchy uniqueName="[Shippers].[ShipperName]" caption="ShipperName" attribute="1" defaultMemberUniqueName="[Shippers].[ShipperName].[All]" allUniqueName="[Shippers].[ShipperName].[All]" dimensionUniqueName="[Shippers]" displayFolder="" count="0" memberValueDatatype="130" unbalanced="0"/>
    <cacheHierarchy uniqueName="[Shippers].[Phone]" caption="Phone" attribute="1" defaultMemberUniqueName="[Shippers].[Phone].[All]" allUniqueName="[Shippers].[Phone].[All]" dimensionUniqueName="[Shippers]" displayFolder="" count="0" memberValueDatatype="130" unbalanced="0"/>
    <cacheHierarchy uniqueName="[Suppliers].[SupplierID]" caption="SupplierID" attribute="1" defaultMemberUniqueName="[Suppliers].[SupplierID].[All]" allUniqueName="[Suppliers].[SupplierID].[All]" dimensionUniqueName="[Suppliers]" displayFolder="" count="0" memberValueDatatype="20" unbalanced="0"/>
    <cacheHierarchy uniqueName="[Suppliers].[SupplierName]" caption="SupplierName" attribute="1" defaultMemberUniqueName="[Suppliers].[SupplierName].[All]" allUniqueName="[Suppliers].[SupplierName].[All]" dimensionUniqueName="[Suppliers]" displayFolder="" count="0" memberValueDatatype="130" unbalanced="0"/>
    <cacheHierarchy uniqueName="[Suppliers].[ContactName]" caption="ContactName" attribute="1" defaultMemberUniqueName="[Suppliers].[ContactName].[All]" allUniqueName="[Suppliers].[ContactName].[All]" dimensionUniqueName="[Suppliers]" displayFolder="" count="0" memberValueDatatype="130" unbalanced="0"/>
    <cacheHierarchy uniqueName="[Suppliers].[Address]" caption="Address" attribute="1" defaultMemberUniqueName="[Suppliers].[Address].[All]" allUniqueName="[Suppliers].[Address].[All]" dimensionUniqueName="[Suppliers]" displayFolder="" count="0" memberValueDatatype="130" unbalanced="0"/>
    <cacheHierarchy uniqueName="[Suppliers].[City]" caption="City" attribute="1" defaultMemberUniqueName="[Suppliers].[City].[All]" allUniqueName="[Suppliers].[City].[All]" dimensionUniqueName="[Suppliers]" displayFolder="" count="0" memberValueDatatype="130" unbalanced="0"/>
    <cacheHierarchy uniqueName="[Suppliers].[PostalCode]" caption="PostalCode" attribute="1" defaultMemberUniqueName="[Suppliers].[PostalCode].[All]" allUniqueName="[Suppliers].[PostalCode].[All]" dimensionUniqueName="[Suppliers]" displayFolder="" count="0" memberValueDatatype="130" unbalanced="0"/>
    <cacheHierarchy uniqueName="[Suppliers].[Country]" caption="Country" attribute="1" defaultMemberUniqueName="[Suppliers].[Country].[All]" allUniqueName="[Suppliers].[Country].[All]" dimensionUniqueName="[Suppliers]" displayFolder="" count="0" memberValueDatatype="130" unbalanced="0"/>
    <cacheHierarchy uniqueName="[Suppliers].[Phone]" caption="Phone" attribute="1" defaultMemberUniqueName="[Suppliers].[Phone].[All]" allUniqueName="[Suppliers].[Phone].[All]" dimensionUniqueName="[Suppliers]" displayFolder="" count="0" memberValueDatatype="130" unbalanced="0"/>
    <cacheHierarchy uniqueName="[Measures].[SUMX Total Sales]" caption="SUMX Total Sales" measure="1" displayFolder="" measureGroup="mMeasures" count="0"/>
    <cacheHierarchy uniqueName="[Measures].[Employees - No. of Orders]" caption="Employees - No. of Orders" measure="1" displayFolder="" measureGroup="mMeasures" count="0"/>
    <cacheHierarchy uniqueName="[Measures].[Employees - No of Customers Served]" caption="Employees - No of Customers Served" measure="1" displayFolder="" measureGroup="mMeasures" count="0"/>
    <cacheHierarchy uniqueName="[Measures].[Employees - Customers Names]" caption="Employees - Customers Names" measure="1" displayFolder="" measureGroup="mMeasures" count="0"/>
    <cacheHierarchy uniqueName="[Measures].[Employees - Total Sales]" caption="Employees - Total Sales" measure="1" displayFolder="" measureGroup="mMeasures" count="0" oneField="1">
      <fieldsUsage count="1">
        <fieldUsage x="2"/>
      </fieldsUsage>
    </cacheHierarchy>
    <cacheHierarchy uniqueName="[Measures].[Employees - Average Sales]" caption="Employees - Average Sales" measure="1" displayFolder="" measureGroup="mMeasures" count="0"/>
    <cacheHierarchy uniqueName="[Measures].[Employees - % Total Sales]" caption="Employees - % Total Sales" measure="1" displayFolder="" measureGroup="mMeasures" count="0" oneField="1">
      <fieldsUsage count="1">
        <fieldUsage x="3"/>
      </fieldsUsage>
    </cacheHierarchy>
    <cacheHierarchy uniqueName="[Measures].[Categories - No. of Products]" caption="Categories - No. of Products" measure="1" displayFolder="" measureGroup="mMeasures" count="0"/>
    <cacheHierarchy uniqueName="[Measures].[Categories - No. of Orders]" caption="Categories - No. of Orders" measure="1" displayFolder="" measureGroup="mMeasures" count="0"/>
    <cacheHierarchy uniqueName="[Measures].[Categories - Line Items Count]" caption="Categories - Line Items Count" measure="1" displayFolder="" measureGroup="mMeasures" count="0"/>
    <cacheHierarchy uniqueName="[Measures].[Average Sales]" caption="Average Sales" measure="1" displayFolder="" measureGroup="mMeasures" count="0"/>
    <cacheHierarchy uniqueName="[Measures].[Categories - Total Sales]" caption="Categories - Total Sales" measure="1" displayFolder="" measureGroup="mMeasures" count="0"/>
    <cacheHierarchy uniqueName="[Measures].[Categories - Average Sales]" caption="Categories - Average Sales" measure="1" displayFolder="" measureGroup="mMeasures" count="0"/>
    <cacheHierarchy uniqueName="[Measures].[Categories % Total Sales]" caption="Categories % Total Sales" measure="1" displayFolder="" measureGroup="mMeasures" count="0"/>
    <cacheHierarchy uniqueName="[Measures].[Product QTY]" caption="Product QTY" measure="1" displayFolder="" measureGroup="mMeasures" count="0"/>
    <cacheHierarchy uniqueName="[Measures].[Product Pull Date]" caption="Product Pull Date" measure="1" displayFolder="" measureGroup="mMeasures" count="0"/>
    <cacheHierarchy uniqueName="[Measures].[Product Pull OrderID]" caption="Product Pull OrderID" measure="1" displayFolder="" measureGroup="mMeasures" count="0"/>
    <cacheHierarchy uniqueName="[Measures].[Product Pull ProductID]" caption="Product Pull ProductID" measure="1" displayFolder="" measureGroup="mMeasures" count="0"/>
    <cacheHierarchy uniqueName="[Measures].[Product Pull Name]" caption="Product Pull Name" measure="1" displayFolder="" measureGroup="mMeasures" count="0"/>
    <cacheHierarchy uniqueName="[Measures].[Employees - Rank Sales]" caption="Employees - Rank Sales" measure="1" displayFolder="" measureGroup="mMeasures" count="0"/>
    <cacheHierarchy uniqueName="[Measures].[Employees - No. of Line Items]" caption="Employees - No. of Line Items" measure="1" displayFolder="" measureGroup="mMeasures" count="0"/>
    <cacheHierarchy uniqueName="[Measures].[Employees - % Total Line Items]" caption="Employees - % Total Line Items" measure="1" displayFolder="" measureGroup="mMeasures" count="0"/>
    <cacheHierarchy uniqueName="[Measures].[Selected Category Label]" caption="Selected Category Label" measure="1" displayFolder="" measureGroup="mMeasures" count="0"/>
    <cacheHierarchy uniqueName="[Measures].[Column Spacer]" caption="Column Spacer" measure="1" displayFolder="" measureGroup="mMeasures" count="0"/>
    <cacheHierarchy uniqueName="[Measures].[PT LineItem - Pull Employee Name]" caption="PT LineItem - Pull Employee Name" measure="1" displayFolder="" measureGroup="mMeasures" count="0"/>
    <cacheHierarchy uniqueName="[Measures].[PT LineItem - Pull OrderDate]" caption="PT LineItem - Pull OrderDate" measure="1" displayFolder="" measureGroup="mMeasures" count="0"/>
    <cacheHierarchy uniqueName="[Measures].[PT LineItem - Pull OrderID]" caption="PT LineItem - Pull OrderID" measure="1" displayFolder="" measureGroup="mMeasures" count="0"/>
    <cacheHierarchy uniqueName="[Measures].[PT LineItem - Pull ProductID]" caption="PT LineItem - Pull ProductID" measure="1" displayFolder="" measureGroup="mMeasures" count="0"/>
    <cacheHierarchy uniqueName="[Measures].[PT LineItem - Pull Quantity]" caption="PT LineItem - Pull Quantity" measure="1" displayFolder="" measureGroup="mMeasures" count="0"/>
    <cacheHierarchy uniqueName="[Measures].[PT LineItem - Pull ProductName]" caption="PT LineItem - Pull ProductName" measure="1" displayFolder="" measureGroup="mMeasures" count="0"/>
    <cacheHierarchy uniqueName="[Measures].[PT LineItem - Pull Total Sales]" caption="PT LineItem - Pull Total Sales" measure="1" displayFolder="" measureGroup="mMeasures" count="0"/>
    <cacheHierarchy uniqueName="[Measures].[PT LineItem - Pull % Total Sales]" caption="PT LineItem - Pull % Total Sales" measure="1" displayFolder="" measureGroup="mMeasures" count="0"/>
    <cacheHierarchy uniqueName="[Measures].[PT LineItem - Column Spacer]" caption="PT LineItem - Column Spacer" measure="1" displayFolder="" measureGroup="mMeasures" count="0"/>
    <cacheHierarchy uniqueName="[Measures].[PT Products - Rank]" caption="PT Products - Rank" measure="1" displayFolder="" measureGroup="mMeasures" count="0"/>
    <cacheHierarchy uniqueName="[Measures].[PT Products - Total Sales]" caption="PT Products - Total Sales" measure="1" displayFolder="" measureGroup="mMeasures" count="0"/>
    <cacheHierarchy uniqueName="[Measures].[Selected Category]" caption="Selected Category" measure="1" displayFolder="" measureGroup="mMeasures" count="0"/>
    <cacheHierarchy uniqueName="[Measures].[Selected Product]" caption="Selected Product" measure="1" displayFolder="" measureGroup="mMeasures" count="0"/>
    <cacheHierarchy uniqueName="[Measures].[Employees - Age]" caption="Employees - Age" measure="1" displayFolder="" measureGroup="mMeasures" count="0"/>
    <cacheHierarchy uniqueName="[Measures].[Employees - ID]" caption="Employees - ID" measure="1" displayFolder="" measureGroup="mMeasures" count="0"/>
    <cacheHierarchy uniqueName="[Measures].[Running Total Sales]" caption="Running Total Sales" measure="1" displayFolder="" measureGroup="mMeasures" count="0"/>
    <cacheHierarchy uniqueName="[Measures].[Employees - % of Orders]" caption="Employees - % of Orders" measure="1" displayFolder="" measureGroup="mMeasures" count="0"/>
    <cacheHierarchy uniqueName="[Measures].[__XL_Count Customers]" caption="__XL_Count Customers" measure="1" displayFolder="" measureGroup="Customers" count="0" hidden="1"/>
    <cacheHierarchy uniqueName="[Measures].[__XL_Count Categories]" caption="__XL_Count Categories" measure="1" displayFolder="" measureGroup="Categories" count="0" hidden="1"/>
    <cacheHierarchy uniqueName="[Measures].[__XL_Count OrderDetails]" caption="__XL_Count OrderDetails" measure="1" displayFolder="" measureGroup="OrderDetails" count="0" hidden="1"/>
    <cacheHierarchy uniqueName="[Measures].[__XL_Count Products]" caption="__XL_Count Products" measure="1" displayFolder="" measureGroup="Products" count="0" hidden="1"/>
    <cacheHierarchy uniqueName="[Measures].[__XL_Count Shippers]" caption="__XL_Count Shippers" measure="1" displayFolder="" measureGroup="Shippers" count="0" hidden="1"/>
    <cacheHierarchy uniqueName="[Measures].[__XL_Count Suppliers]" caption="__XL_Count Suppliers" measure="1" displayFolder="" measureGroup="Suppliers" count="0" hidden="1"/>
    <cacheHierarchy uniqueName="[Measures].[__XL_Count Employees]" caption="__XL_Count Employees" measure="1" displayFolder="" measureGroup="Employees" count="0" hidden="1"/>
    <cacheHierarchy uniqueName="[Measures].[__XL_Count mMeasures]" caption="__XL_Count mMeasures" measure="1" displayFolder="" measureGroup="mMeasures" count="0" hidden="1"/>
    <cacheHierarchy uniqueName="[Measures].[__XL_Count dDate]" caption="__XL_Count dDate" measure="1" displayFolder="" measureGroup="dDate" count="0" hidden="1"/>
    <cacheHierarchy uniqueName="[Measures].[__XL_Count Orders]" caption="__XL_Count Orders" measure="1" displayFolder="" measureGroup="Orders" count="0" hidden="1"/>
    <cacheHierarchy uniqueName="[Measures].[__No measures defined]" caption="__No measures defined" measure="1" displayFolder="" count="0" hidden="1"/>
    <cacheHierarchy uniqueName="[Measures].[Sum of EmployeeID]" caption="Sum of EmployeeID" measure="1" displayFolder="" measureGroup="Employees" count="0" hidden="1">
      <extLst>
        <ext xmlns:x15="http://schemas.microsoft.com/office/spreadsheetml/2010/11/main" uri="{B97F6D7D-B522-45F9-BDA1-12C45D357490}">
          <x15:cacheHierarchy aggregatedColumn="20"/>
        </ext>
      </extLst>
    </cacheHierarchy>
    <cacheHierarchy uniqueName="[Measures].[Sum of ProductID]" caption="Sum of ProductID" measure="1" displayFolder="" measureGroup="Products" count="0" hidden="1">
      <extLst>
        <ext xmlns:x15="http://schemas.microsoft.com/office/spreadsheetml/2010/11/main" uri="{B97F6D7D-B522-45F9-BDA1-12C45D357490}">
          <x15:cacheHierarchy aggregatedColumn="37"/>
        </ext>
      </extLst>
    </cacheHierarchy>
  </cacheHierarchies>
  <kpis count="0"/>
  <dimensions count="11">
    <dimension name="Categories" uniqueName="[Categories]" caption="Categories"/>
    <dimension name="Customers" uniqueName="[Customers]" caption="Customers"/>
    <dimension name="dDate" uniqueName="[dDate]" caption="dDate"/>
    <dimension name="Employees" uniqueName="[Employees]" caption="Employees"/>
    <dimension measure="1" name="Measures" uniqueName="[Measures]" caption="Measures"/>
    <dimension name="mMeasures" uniqueName="[mMeasures]" caption="mMeasures"/>
    <dimension name="OrderDetails" uniqueName="[OrderDetails]" caption="OrderDetails"/>
    <dimension name="Orders" uniqueName="[Orders]" caption="Orders"/>
    <dimension name="Products" uniqueName="[Products]" caption="Products"/>
    <dimension name="Shippers" uniqueName="[Shippers]" caption="Shippers"/>
    <dimension name="Suppliers" uniqueName="[Suppliers]" caption="Suppliers"/>
  </dimensions>
  <measureGroups count="10">
    <measureGroup name="Categories" caption="Categories"/>
    <measureGroup name="Customers" caption="Customers"/>
    <measureGroup name="dDate" caption="dDate"/>
    <measureGroup name="Employees" caption="Employees"/>
    <measureGroup name="mMeasures" caption="mMeasures"/>
    <measureGroup name="OrderDetails" caption="OrderDetails"/>
    <measureGroup name="Orders" caption="Orders"/>
    <measureGroup name="Products" caption="Products"/>
    <measureGroup name="Shippers" caption="Shippers"/>
    <measureGroup name="Suppliers" caption="Suppliers"/>
  </measureGroups>
  <maps count="24">
    <map measureGroup="0" dimension="0"/>
    <map measureGroup="1" dimension="1"/>
    <map measureGroup="2" dimension="2"/>
    <map measureGroup="3" dimension="3"/>
    <map measureGroup="4" dimension="5"/>
    <map measureGroup="5" dimension="0"/>
    <map measureGroup="5" dimension="1"/>
    <map measureGroup="5" dimension="2"/>
    <map measureGroup="5" dimension="3"/>
    <map measureGroup="5" dimension="6"/>
    <map measureGroup="5" dimension="7"/>
    <map measureGroup="5" dimension="8"/>
    <map measureGroup="5" dimension="9"/>
    <map measureGroup="5" dimension="10"/>
    <map measureGroup="6" dimension="1"/>
    <map measureGroup="6" dimension="2"/>
    <map measureGroup="6" dimension="3"/>
    <map measureGroup="6" dimension="7"/>
    <map measureGroup="6" dimension="9"/>
    <map measureGroup="7" dimension="0"/>
    <map measureGroup="7" dimension="8"/>
    <map measureGroup="7" dimension="10"/>
    <map measureGroup="8" dimension="9"/>
    <map measureGroup="9" dimension="1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1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635.786672800925" backgroundQuery="1" createdVersion="6" refreshedVersion="6" minRefreshableVersion="3" recordCount="0" supportSubquery="1" supportAdvancedDrill="1" xr:uid="{D5B3DB73-00FF-47C0-944D-256AA48FA0F5}">
  <cacheSource type="external" connectionId="9"/>
  <cacheFields count="6">
    <cacheField name="[Employees].[NameLabel].[NameLabel]" caption="NameLabel" numFmtId="0" hierarchy="26" level="1">
      <sharedItems count="10">
        <s v="Nancy Davolio"/>
        <s v="Andrew Fuller"/>
        <s v="Janet Leverling"/>
        <s v="Margaret Peacock"/>
        <s v="Steven Buchanan"/>
        <s v="Michael Suyama"/>
        <s v="Robert King"/>
        <s v="Laura Callahan"/>
        <s v="Anne Dodsworth"/>
        <s v="Adam West"/>
      </sharedItems>
      <extLst>
        <ext xmlns:x15="http://schemas.microsoft.com/office/spreadsheetml/2010/11/main" uri="{4F2E5C28-24EA-4eb8-9CBF-B6C8F9C3D259}">
          <x15:cachedUniqueNames>
            <x15:cachedUniqueName index="0" name="[Employees].[NameLabel].&amp;[Nancy Davolio]"/>
            <x15:cachedUniqueName index="1" name="[Employees].[NameLabel].&amp;[Andrew Fuller]"/>
            <x15:cachedUniqueName index="2" name="[Employees].[NameLabel].&amp;[Janet Leverling]"/>
            <x15:cachedUniqueName index="3" name="[Employees].[NameLabel].&amp;[Margaret Peacock]"/>
            <x15:cachedUniqueName index="4" name="[Employees].[NameLabel].&amp;[Steven Buchanan]"/>
            <x15:cachedUniqueName index="5" name="[Employees].[NameLabel].&amp;[Michael Suyama]"/>
            <x15:cachedUniqueName index="6" name="[Employees].[NameLabel].&amp;[Robert King]"/>
            <x15:cachedUniqueName index="7" name="[Employees].[NameLabel].&amp;[Laura Callahan]"/>
            <x15:cachedUniqueName index="8" name="[Employees].[NameLabel].&amp;[Anne Dodsworth]"/>
            <x15:cachedUniqueName index="9" name="[Employees].[NameLabel].&amp;[Adam West]"/>
          </x15:cachedUniqueNames>
        </ext>
      </extLst>
    </cacheField>
    <cacheField name="[Measures].[Employees - No. of Line Items]" caption="Employees - No. of Line Items" numFmtId="0" hierarchy="74" level="32767"/>
    <cacheField name="[Measures].[Employees - % Total Line Items]" caption="Employees - % Total Line Items" numFmtId="0" hierarchy="75" level="32767"/>
    <cacheField name="[Measures].[Employees - Rank Sales]" caption="Employees - Rank Sales" numFmtId="0" hierarchy="73" level="32767"/>
    <cacheField name="[Measures].[SUMX Total Sales]" caption="SUMX Total Sales" numFmtId="0" hierarchy="54" level="32767"/>
    <cacheField name="[Categories].[CategoryName].[CategoryName]" caption="CategoryName" numFmtId="0" hierarchy="1" level="1">
      <sharedItems containsSemiMixedTypes="0" containsNonDate="0" containsString="0"/>
    </cacheField>
  </cacheFields>
  <cacheHierarchies count="108">
    <cacheHierarchy uniqueName="[Categories].[CategoryID]" caption="CategoryID" attribute="1" defaultMemberUniqueName="[Categories].[CategoryID].[All]" allUniqueName="[Categories].[CategoryID].[All]" dimensionUniqueName="[Categories]" displayFolder="" count="0" memberValueDatatype="20" unbalanced="0"/>
    <cacheHierarchy uniqueName="[Categories].[CategoryName]" caption="CategoryName" attribute="1" defaultMemberUniqueName="[Categories].[CategoryName].[All]" allUniqueName="[Categories].[CategoryName].[All]" dimensionUniqueName="[Categories]" displayFolder="" count="2" memberValueDatatype="130" unbalanced="0">
      <fieldsUsage count="2">
        <fieldUsage x="-1"/>
        <fieldUsage x="5"/>
      </fieldsUsage>
    </cacheHierarchy>
    <cacheHierarchy uniqueName="[Categories].[Description]" caption="Description" attribute="1" defaultMemberUniqueName="[Categories].[Description].[All]" allUniqueName="[Categories].[Description].[All]" dimensionUniqueName="[Categories]" displayFolder="" count="0" memberValueDatatype="130" unbalanced="0"/>
    <cacheHierarchy uniqueName="[Customers].[CustomerID]" caption="CustomerID" attribute="1" defaultMemberUniqueName="[Customers].[CustomerID].[All]" allUniqueName="[Customers].[CustomerID].[All]" dimensionUniqueName="[Customers]" displayFolder="" count="0" memberValueDatatype="20" unbalanced="0"/>
    <cacheHierarchy uniqueName="[Customers].[CustomerName]" caption="CustomerName" attribute="1" defaultMemberUniqueName="[Customers].[CustomerName].[All]" allUniqueName="[Customers].[CustomerName].[All]" dimensionUniqueName="[Customers]" displayFolder="" count="0" memberValueDatatype="130" unbalanced="0"/>
    <cacheHierarchy uniqueName="[Customers].[ContactName]" caption="ContactName" attribute="1" defaultMemberUniqueName="[Customers].[ContactName].[All]" allUniqueName="[Customers].[ContactName].[All]" dimensionUniqueName="[Customers]" displayFolder="" count="0" memberValueDatatype="130" unbalanced="0"/>
    <cacheHierarchy uniqueName="[Customers].[Address]" caption="Address" attribute="1" defaultMemberUniqueName="[Customers].[Address].[All]" allUniqueName="[Customers].[Address].[All]" dimensionUniqueName="[Customers]" displayFolder="" count="0" memberValueDatatype="130" unbalanced="0"/>
    <cacheHierarchy uniqueName="[Customers].[City]" caption="City" attribute="1" defaultMemberUniqueName="[Customers].[City].[All]" allUniqueName="[Customers].[City].[All]" dimensionUniqueName="[Customers]" displayFolder="" count="0" memberValueDatatype="130" unbalanced="0"/>
    <cacheHierarchy uniqueName="[Customers].[PostalCode]" caption="PostalCode" attribute="1" defaultMemberUniqueName="[Customers].[PostalCode].[All]" allUniqueName="[Customers].[PostalCode].[All]" dimensionUniqueName="[Customers]" displayFolder="" count="0" memberValueDatatype="130" unbalanced="0"/>
    <cacheHierarchy uniqueName="[Customers].[Country]" caption="Country" attribute="1" defaultMemberUniqueName="[Customers].[Country].[All]" allUniqueName="[Customers].[Country].[All]" dimensionUniqueName="[Customers]" displayFolder="" count="0" memberValueDatatype="13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0" memberValueDatatype="20" unbalanced="0"/>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caption="Day of Week" attribute="1" defaultMemberUniqueName="[dDate].[Day of Week].[All]" allUniqueName="[dDate].[Day of Week].[All]" dimensionUniqueName="[dDate]" displayFolder="" count="0" memberValueDatatype="20" unbalanced="0"/>
    <cacheHierarchy uniqueName="[dDate].[Day Name]" caption="Day Name" attribute="1" defaultMemberUniqueName="[dDate].[Day Name].[All]" allUniqueName="[dDate].[Day Name].[All]" dimensionUniqueName="[dDate]" displayFolder="" count="0" memberValueDatatype="130" unbalanced="0"/>
    <cacheHierarchy uniqueName="[dDate].[MMM-YYYY Number]" caption="MMM-YYYY Number" attribute="1" defaultMemberUniqueName="[dDate].[MMM-YYYY Number].[All]" allUniqueName="[dDate].[MMM-YYYY Number].[All]" dimensionUniqueName="[dDate]" displayFolder="" count="0" memberValueDatatype="20" unbalanced="0"/>
    <cacheHierarchy uniqueName="[dDate].[Quarter]" caption="Quarter" attribute="1" defaultMemberUniqueName="[dDate].[Quarter].[All]" allUniqueName="[dDate].[Quarter].[All]" dimensionUniqueName="[dDate]" displayFolder="" count="0" memberValueDatatype="20" unbalanced="0"/>
    <cacheHierarchy uniqueName="[dDate].[Quarter Helper]" caption="Quarter Helper" attribute="1" defaultMemberUniqueName="[dDate].[Quarter Helper].[All]" allUniqueName="[dDate].[Quarter Helper].[All]" dimensionUniqueName="[dDate]" displayFolder="" count="0" memberValueDatatype="20" unbalanced="0"/>
    <cacheHierarchy uniqueName="[Employees].[EmployeeID]" caption="EmployeeID" attribute="1" defaultMemberUniqueName="[Employees].[EmployeeID].[All]" allUniqueName="[Employees].[EmployeeID].[All]" dimensionUniqueName="[Employees]" displayFolder="" count="0" memberValueDatatype="20" unbalanced="0"/>
    <cacheHierarchy uniqueName="[Employees].[LastName]" caption="LastName" attribute="1" defaultMemberUniqueName="[Employees].[LastName].[All]" allUniqueName="[Employees].[LastName].[All]" dimensionUniqueName="[Employees]" displayFolder="" count="0" memberValueDatatype="130" unbalanced="0"/>
    <cacheHierarchy uniqueName="[Employees].[FirstName]" caption="FirstName" attribute="1" defaultMemberUniqueName="[Employees].[FirstName].[All]" allUniqueName="[Employees].[FirstName].[All]" dimensionUniqueName="[Employees]" displayFolder="" count="0" memberValueDatatype="130" unbalanced="0"/>
    <cacheHierarchy uniqueName="[Employees].[BirthDate]" caption="BirthDate" attribute="1" defaultMemberUniqueName="[Employees].[BirthDate].[All]" allUniqueName="[Employees].[BirthDate].[All]" dimensionUniqueName="[Employees]" displayFolder="" count="0" memberValueDatatype="130" unbalanced="0"/>
    <cacheHierarchy uniqueName="[Employees].[Photo]" caption="Photo" attribute="1" defaultMemberUniqueName="[Employees].[Photo].[All]" allUniqueName="[Employees].[Photo].[All]" dimensionUniqueName="[Employees]" displayFolder="" count="0" memberValueDatatype="130" unbalanced="0"/>
    <cacheHierarchy uniqueName="[Employees].[Notes]" caption="Notes" attribute="1" defaultMemberUniqueName="[Employees].[Notes].[All]" allUniqueName="[Employees].[Notes].[All]" dimensionUniqueName="[Employees]" displayFolder="" count="0" memberValueDatatype="130" unbalanced="0"/>
    <cacheHierarchy uniqueName="[Employees].[NameLabel]" caption="NameLabel" attribute="1" defaultMemberUniqueName="[Employees].[NameLabel].[All]" allUniqueName="[Employees].[NameLabel].[All]" dimensionUniqueName="[Employees]" displayFolder="" count="2" memberValueDatatype="130" unbalanced="0">
      <fieldsUsage count="2">
        <fieldUsage x="-1"/>
        <fieldUsage x="0"/>
      </fieldsUsage>
    </cacheHierarchy>
    <cacheHierarchy uniqueName="[mMeasures].[Measures]" caption="Measures" attribute="1" defaultMemberUniqueName="[mMeasures].[Measures].[All]" allUniqueName="[mMeasures].[Measures].[All]" dimensionUniqueName="[mMeasures]" displayFolder="" count="0" memberValueDatatype="130" unbalanced="0"/>
    <cacheHierarchy uniqueName="[OrderDetails].[OrderDetailID]" caption="OrderDetailID" attribute="1" defaultMemberUniqueName="[OrderDetails].[OrderDetailID].[All]" allUniqueName="[OrderDetails].[OrderDetailID].[All]" dimensionUniqueName="[OrderDetails]" displayFolder="" count="0" memberValueDatatype="20" unbalanced="0"/>
    <cacheHierarchy uniqueName="[OrderDetails].[OrderID]" caption="OrderID" attribute="1" defaultMemberUniqueName="[OrderDetails].[OrderID].[All]" allUniqueName="[OrderDetails].[OrderID].[All]" dimensionUniqueName="[OrderDetails]" displayFolder="" count="0" memberValueDatatype="20" unbalanced="0"/>
    <cacheHierarchy uniqueName="[OrderDetails].[ProductID]" caption="ProductID" attribute="1" defaultMemberUniqueName="[OrderDetails].[ProductID].[All]" allUniqueName="[OrderDetails].[ProductID].[All]" dimensionUniqueName="[OrderDetails]" displayFolder="" count="0" memberValueDatatype="20" unbalanced="0"/>
    <cacheHierarchy uniqueName="[OrderDetails].[Quantity]" caption="Quantity" attribute="1" defaultMemberUniqueName="[OrderDetails].[Quantity].[All]" allUniqueName="[OrderDetails].[Quantity].[All]" dimensionUniqueName="[OrderDetails]" displayFolder="" count="0" memberValueDatatype="20" unbalanced="0"/>
    <cacheHierarchy uniqueName="[Orders].[OrderID]" caption="OrderID" attribute="1" defaultMemberUniqueName="[Orders].[OrderID].[All]" allUniqueName="[Orders].[OrderID].[All]" dimensionUniqueName="[Orders]" displayFolder="" count="0" memberValueDatatype="20" unbalanced="0"/>
    <cacheHierarchy uniqueName="[Orders].[CustomerID]" caption="CustomerID" attribute="1" defaultMemberUniqueName="[Orders].[CustomerID].[All]" allUniqueName="[Orders].[CustomerID].[All]" dimensionUniqueName="[Orders]" displayFolder="" count="0" memberValueDatatype="20" unbalanced="0"/>
    <cacheHierarchy uniqueName="[Orders].[EmployeeID]" caption="EmployeeID" attribute="1" defaultMemberUniqueName="[Orders].[EmployeeID].[All]" allUniqueName="[Orders].[EmployeeID].[All]" dimensionUniqueName="[Orders]" displayFolder="" count="0" memberValueDatatype="20" unbalanced="0"/>
    <cacheHierarchy uniqueName="[Orders].[OrderDate]" caption="OrderDate" attribute="1" time="1" defaultMemberUniqueName="[Orders].[OrderDate].[All]" allUniqueName="[Orders].[OrderDate].[All]" dimensionUniqueName="[Orders]" displayFolder="" count="0" memberValueDatatype="7" unbalanced="0"/>
    <cacheHierarchy uniqueName="[Orders].[ShipperID]" caption="ShipperID" attribute="1" defaultMemberUniqueName="[Orders].[ShipperID].[All]" allUniqueName="[Orders].[ShipperID].[All]" dimensionUniqueName="[Orders]" displayFolder="" count="0" memberValueDatatype="20" unbalanced="0"/>
    <cacheHierarchy uniqueName="[Products].[ProductID]" caption="ProductID" attribute="1" defaultMemberUniqueName="[Products].[ProductID].[All]" allUniqueName="[Products].[ProductID].[All]" dimensionUniqueName="[Products]" displayFolder="" count="0" memberValueDatatype="20" unbalanced="0"/>
    <cacheHierarchy uniqueName="[Products].[ProductName]" caption="ProductName" attribute="1" defaultMemberUniqueName="[Products].[ProductName].[All]" allUniqueName="[Products].[ProductName].[All]" dimensionUniqueName="[Products]" displayFolder="" count="0" memberValueDatatype="130" unbalanced="0"/>
    <cacheHierarchy uniqueName="[Products].[SupplierID]" caption="SupplierID" attribute="1" defaultMemberUniqueName="[Products].[SupplierID].[All]" allUniqueName="[Products].[SupplierID].[All]" dimensionUniqueName="[Products]" displayFolder="" count="0" memberValueDatatype="20" unbalanced="0"/>
    <cacheHierarchy uniqueName="[Products].[CategoryID]" caption="CategoryID" attribute="1" defaultMemberUniqueName="[Products].[CategoryID].[All]" allUniqueName="[Products].[CategoryID].[All]" dimensionUniqueName="[Products]" displayFolder="" count="0" memberValueDatatype="20" unbalanced="0"/>
    <cacheHierarchy uniqueName="[Products].[Unit]" caption="Unit" attribute="1" defaultMemberUniqueName="[Products].[Unit].[All]" allUniqueName="[Products].[Unit].[All]" dimensionUniqueName="[Products]" displayFolder="" count="0" memberValueDatatype="130" unbalanced="0"/>
    <cacheHierarchy uniqueName="[Products].[Price]" caption="Price" attribute="1" defaultMemberUniqueName="[Products].[Price].[All]" allUniqueName="[Products].[Price].[All]" dimensionUniqueName="[Products]" displayFolder="" count="0" memberValueDatatype="5" unbalanced="0"/>
    <cacheHierarchy uniqueName="[Shippers].[ShipperID]" caption="ShipperID" attribute="1" defaultMemberUniqueName="[Shippers].[ShipperID].[All]" allUniqueName="[Shippers].[ShipperID].[All]" dimensionUniqueName="[Shippers]" displayFolder="" count="0" memberValueDatatype="20" unbalanced="0"/>
    <cacheHierarchy uniqueName="[Shippers].[ShipperName]" caption="ShipperName" attribute="1" defaultMemberUniqueName="[Shippers].[ShipperName].[All]" allUniqueName="[Shippers].[ShipperName].[All]" dimensionUniqueName="[Shippers]" displayFolder="" count="0" memberValueDatatype="130" unbalanced="0"/>
    <cacheHierarchy uniqueName="[Shippers].[Phone]" caption="Phone" attribute="1" defaultMemberUniqueName="[Shippers].[Phone].[All]" allUniqueName="[Shippers].[Phone].[All]" dimensionUniqueName="[Shippers]" displayFolder="" count="0" memberValueDatatype="130" unbalanced="0"/>
    <cacheHierarchy uniqueName="[Suppliers].[SupplierID]" caption="SupplierID" attribute="1" defaultMemberUniqueName="[Suppliers].[SupplierID].[All]" allUniqueName="[Suppliers].[SupplierID].[All]" dimensionUniqueName="[Suppliers]" displayFolder="" count="0" memberValueDatatype="20" unbalanced="0"/>
    <cacheHierarchy uniqueName="[Suppliers].[SupplierName]" caption="SupplierName" attribute="1" defaultMemberUniqueName="[Suppliers].[SupplierName].[All]" allUniqueName="[Suppliers].[SupplierName].[All]" dimensionUniqueName="[Suppliers]" displayFolder="" count="0" memberValueDatatype="130" unbalanced="0"/>
    <cacheHierarchy uniqueName="[Suppliers].[ContactName]" caption="ContactName" attribute="1" defaultMemberUniqueName="[Suppliers].[ContactName].[All]" allUniqueName="[Suppliers].[ContactName].[All]" dimensionUniqueName="[Suppliers]" displayFolder="" count="0" memberValueDatatype="130" unbalanced="0"/>
    <cacheHierarchy uniqueName="[Suppliers].[Address]" caption="Address" attribute="1" defaultMemberUniqueName="[Suppliers].[Address].[All]" allUniqueName="[Suppliers].[Address].[All]" dimensionUniqueName="[Suppliers]" displayFolder="" count="0" memberValueDatatype="130" unbalanced="0"/>
    <cacheHierarchy uniqueName="[Suppliers].[City]" caption="City" attribute="1" defaultMemberUniqueName="[Suppliers].[City].[All]" allUniqueName="[Suppliers].[City].[All]" dimensionUniqueName="[Suppliers]" displayFolder="" count="0" memberValueDatatype="130" unbalanced="0"/>
    <cacheHierarchy uniqueName="[Suppliers].[PostalCode]" caption="PostalCode" attribute="1" defaultMemberUniqueName="[Suppliers].[PostalCode].[All]" allUniqueName="[Suppliers].[PostalCode].[All]" dimensionUniqueName="[Suppliers]" displayFolder="" count="0" memberValueDatatype="130" unbalanced="0"/>
    <cacheHierarchy uniqueName="[Suppliers].[Country]" caption="Country" attribute="1" defaultMemberUniqueName="[Suppliers].[Country].[All]" allUniqueName="[Suppliers].[Country].[All]" dimensionUniqueName="[Suppliers]" displayFolder="" count="0" memberValueDatatype="130" unbalanced="0"/>
    <cacheHierarchy uniqueName="[Suppliers].[Phone]" caption="Phone" attribute="1" defaultMemberUniqueName="[Suppliers].[Phone].[All]" allUniqueName="[Suppliers].[Phone].[All]" dimensionUniqueName="[Suppliers]" displayFolder="" count="0" memberValueDatatype="130" unbalanced="0"/>
    <cacheHierarchy uniqueName="[Measures].[SUMX Total Sales]" caption="SUMX Total Sales" measure="1" displayFolder="" measureGroup="mMeasures" count="0" oneField="1">
      <fieldsUsage count="1">
        <fieldUsage x="4"/>
      </fieldsUsage>
    </cacheHierarchy>
    <cacheHierarchy uniqueName="[Measures].[Employees - No. of Orders]" caption="Employees - No. of Orders" measure="1" displayFolder="" measureGroup="mMeasures" count="0"/>
    <cacheHierarchy uniqueName="[Measures].[Employees - No of Customers Served]" caption="Employees - No of Customers Served" measure="1" displayFolder="" measureGroup="mMeasures" count="0"/>
    <cacheHierarchy uniqueName="[Measures].[Employees - Customers Names]" caption="Employees - Customers Names" measure="1" displayFolder="" measureGroup="mMeasures" count="0"/>
    <cacheHierarchy uniqueName="[Measures].[Employees - Total Sales]" caption="Employees - Total Sales" measure="1" displayFolder="" measureGroup="mMeasures" count="0"/>
    <cacheHierarchy uniqueName="[Measures].[Employees - Average Sales]" caption="Employees - Average Sales" measure="1" displayFolder="" measureGroup="mMeasures" count="0"/>
    <cacheHierarchy uniqueName="[Measures].[Employees - % Total Sales]" caption="Employees - % Total Sales" measure="1" displayFolder="" measureGroup="mMeasures" count="0"/>
    <cacheHierarchy uniqueName="[Measures].[Categories - No. of Products]" caption="Categories - No. of Products" measure="1" displayFolder="" measureGroup="mMeasures" count="0"/>
    <cacheHierarchy uniqueName="[Measures].[Categories - No. of Orders]" caption="Categories - No. of Orders" measure="1" displayFolder="" measureGroup="mMeasures" count="0"/>
    <cacheHierarchy uniqueName="[Measures].[Categories - Line Items Count]" caption="Categories - Line Items Count" measure="1" displayFolder="" measureGroup="mMeasures" count="0"/>
    <cacheHierarchy uniqueName="[Measures].[Average Sales]" caption="Average Sales" measure="1" displayFolder="" measureGroup="mMeasures" count="0"/>
    <cacheHierarchy uniqueName="[Measures].[Categories - Total Sales]" caption="Categories - Total Sales" measure="1" displayFolder="" measureGroup="mMeasures" count="0"/>
    <cacheHierarchy uniqueName="[Measures].[Categories - Average Sales]" caption="Categories - Average Sales" measure="1" displayFolder="" measureGroup="mMeasures" count="0"/>
    <cacheHierarchy uniqueName="[Measures].[Categories % Total Sales]" caption="Categories % Total Sales" measure="1" displayFolder="" measureGroup="mMeasures" count="0"/>
    <cacheHierarchy uniqueName="[Measures].[Product QTY]" caption="Product QTY" measure="1" displayFolder="" measureGroup="mMeasures" count="0"/>
    <cacheHierarchy uniqueName="[Measures].[Product Pull Date]" caption="Product Pull Date" measure="1" displayFolder="" measureGroup="mMeasures" count="0"/>
    <cacheHierarchy uniqueName="[Measures].[Product Pull OrderID]" caption="Product Pull OrderID" measure="1" displayFolder="" measureGroup="mMeasures" count="0"/>
    <cacheHierarchy uniqueName="[Measures].[Product Pull ProductID]" caption="Product Pull ProductID" measure="1" displayFolder="" measureGroup="mMeasures" count="0"/>
    <cacheHierarchy uniqueName="[Measures].[Product Pull Name]" caption="Product Pull Name" measure="1" displayFolder="" measureGroup="mMeasures" count="0"/>
    <cacheHierarchy uniqueName="[Measures].[Employees - Rank Sales]" caption="Employees - Rank Sales" measure="1" displayFolder="" measureGroup="mMeasures" count="0" oneField="1">
      <fieldsUsage count="1">
        <fieldUsage x="3"/>
      </fieldsUsage>
    </cacheHierarchy>
    <cacheHierarchy uniqueName="[Measures].[Employees - No. of Line Items]" caption="Employees - No. of Line Items" measure="1" displayFolder="" measureGroup="mMeasures" count="0" oneField="1">
      <fieldsUsage count="1">
        <fieldUsage x="1"/>
      </fieldsUsage>
    </cacheHierarchy>
    <cacheHierarchy uniqueName="[Measures].[Employees - % Total Line Items]" caption="Employees - % Total Line Items" measure="1" displayFolder="" measureGroup="mMeasures" count="0" oneField="1">
      <fieldsUsage count="1">
        <fieldUsage x="2"/>
      </fieldsUsage>
    </cacheHierarchy>
    <cacheHierarchy uniqueName="[Measures].[Selected Category Label]" caption="Selected Category Label" measure="1" displayFolder="" measureGroup="mMeasures" count="0"/>
    <cacheHierarchy uniqueName="[Measures].[Column Spacer]" caption="Column Spacer" measure="1" displayFolder="" measureGroup="mMeasures" count="0"/>
    <cacheHierarchy uniqueName="[Measures].[PT LineItem - Pull Employee Name]" caption="PT LineItem - Pull Employee Name" measure="1" displayFolder="" measureGroup="mMeasures" count="0"/>
    <cacheHierarchy uniqueName="[Measures].[PT LineItem - Pull OrderDate]" caption="PT LineItem - Pull OrderDate" measure="1" displayFolder="" measureGroup="mMeasures" count="0"/>
    <cacheHierarchy uniqueName="[Measures].[PT LineItem - Pull OrderID]" caption="PT LineItem - Pull OrderID" measure="1" displayFolder="" measureGroup="mMeasures" count="0"/>
    <cacheHierarchy uniqueName="[Measures].[PT LineItem - Pull ProductID]" caption="PT LineItem - Pull ProductID" measure="1" displayFolder="" measureGroup="mMeasures" count="0"/>
    <cacheHierarchy uniqueName="[Measures].[PT LineItem - Pull Quantity]" caption="PT LineItem - Pull Quantity" measure="1" displayFolder="" measureGroup="mMeasures" count="0"/>
    <cacheHierarchy uniqueName="[Measures].[PT LineItem - Pull ProductName]" caption="PT LineItem - Pull ProductName" measure="1" displayFolder="" measureGroup="mMeasures" count="0"/>
    <cacheHierarchy uniqueName="[Measures].[PT LineItem - Pull Total Sales]" caption="PT LineItem - Pull Total Sales" measure="1" displayFolder="" measureGroup="mMeasures" count="0"/>
    <cacheHierarchy uniqueName="[Measures].[PT LineItem - Pull % Total Sales]" caption="PT LineItem - Pull % Total Sales" measure="1" displayFolder="" measureGroup="mMeasures" count="0"/>
    <cacheHierarchy uniqueName="[Measures].[PT LineItem - Column Spacer]" caption="PT LineItem - Column Spacer" measure="1" displayFolder="" measureGroup="mMeasures" count="0"/>
    <cacheHierarchy uniqueName="[Measures].[PT Products - Rank]" caption="PT Products - Rank" measure="1" displayFolder="" measureGroup="mMeasures" count="0"/>
    <cacheHierarchy uniqueName="[Measures].[PT Products - Total Sales]" caption="PT Products - Total Sales" measure="1" displayFolder="" measureGroup="mMeasures" count="0"/>
    <cacheHierarchy uniqueName="[Measures].[Selected Category]" caption="Selected Category" measure="1" displayFolder="" measureGroup="mMeasures" count="0"/>
    <cacheHierarchy uniqueName="[Measures].[Selected Product]" caption="Selected Product" measure="1" displayFolder="" measureGroup="mMeasures" count="0"/>
    <cacheHierarchy uniqueName="[Measures].[Employees - Age]" caption="Employees - Age" measure="1" displayFolder="" measureGroup="mMeasures" count="0"/>
    <cacheHierarchy uniqueName="[Measures].[Employees - ID]" caption="Employees - ID" measure="1" displayFolder="" measureGroup="mMeasures" count="0"/>
    <cacheHierarchy uniqueName="[Measures].[Running Total Sales]" caption="Running Total Sales" measure="1" displayFolder="" measureGroup="mMeasures" count="0"/>
    <cacheHierarchy uniqueName="[Measures].[Employees - % of Orders]" caption="Employees - % of Orders" measure="1" displayFolder="" measureGroup="mMeasures" count="0"/>
    <cacheHierarchy uniqueName="[Measures].[__XL_Count Customers]" caption="__XL_Count Customers" measure="1" displayFolder="" measureGroup="Customers" count="0" hidden="1"/>
    <cacheHierarchy uniqueName="[Measures].[__XL_Count Categories]" caption="__XL_Count Categories" measure="1" displayFolder="" measureGroup="Categories" count="0" hidden="1"/>
    <cacheHierarchy uniqueName="[Measures].[__XL_Count OrderDetails]" caption="__XL_Count OrderDetails" measure="1" displayFolder="" measureGroup="OrderDetails" count="0" hidden="1"/>
    <cacheHierarchy uniqueName="[Measures].[__XL_Count Products]" caption="__XL_Count Products" measure="1" displayFolder="" measureGroup="Products" count="0" hidden="1"/>
    <cacheHierarchy uniqueName="[Measures].[__XL_Count Shippers]" caption="__XL_Count Shippers" measure="1" displayFolder="" measureGroup="Shippers" count="0" hidden="1"/>
    <cacheHierarchy uniqueName="[Measures].[__XL_Count Suppliers]" caption="__XL_Count Suppliers" measure="1" displayFolder="" measureGroup="Suppliers" count="0" hidden="1"/>
    <cacheHierarchy uniqueName="[Measures].[__XL_Count Employees]" caption="__XL_Count Employees" measure="1" displayFolder="" measureGroup="Employees" count="0" hidden="1"/>
    <cacheHierarchy uniqueName="[Measures].[__XL_Count mMeasures]" caption="__XL_Count mMeasures" measure="1" displayFolder="" measureGroup="mMeasures" count="0" hidden="1"/>
    <cacheHierarchy uniqueName="[Measures].[__XL_Count dDate]" caption="__XL_Count dDate" measure="1" displayFolder="" measureGroup="dDate" count="0" hidden="1"/>
    <cacheHierarchy uniqueName="[Measures].[__XL_Count Orders]" caption="__XL_Count Orders" measure="1" displayFolder="" measureGroup="Orders" count="0" hidden="1"/>
    <cacheHierarchy uniqueName="[Measures].[__No measures defined]" caption="__No measures defined" measure="1" displayFolder="" count="0" hidden="1"/>
    <cacheHierarchy uniqueName="[Measures].[Sum of EmployeeID]" caption="Sum of EmployeeID" measure="1" displayFolder="" measureGroup="Employees" count="0" hidden="1">
      <extLst>
        <ext xmlns:x15="http://schemas.microsoft.com/office/spreadsheetml/2010/11/main" uri="{B97F6D7D-B522-45F9-BDA1-12C45D357490}">
          <x15:cacheHierarchy aggregatedColumn="20"/>
        </ext>
      </extLst>
    </cacheHierarchy>
    <cacheHierarchy uniqueName="[Measures].[Sum of ProductID]" caption="Sum of ProductID" measure="1" displayFolder="" measureGroup="Products" count="0" hidden="1">
      <extLst>
        <ext xmlns:x15="http://schemas.microsoft.com/office/spreadsheetml/2010/11/main" uri="{B97F6D7D-B522-45F9-BDA1-12C45D357490}">
          <x15:cacheHierarchy aggregatedColumn="37"/>
        </ext>
      </extLst>
    </cacheHierarchy>
  </cacheHierarchies>
  <kpis count="0"/>
  <dimensions count="11">
    <dimension name="Categories" uniqueName="[Categories]" caption="Categories"/>
    <dimension name="Customers" uniqueName="[Customers]" caption="Customers"/>
    <dimension name="dDate" uniqueName="[dDate]" caption="dDate"/>
    <dimension name="Employees" uniqueName="[Employees]" caption="Employees"/>
    <dimension measure="1" name="Measures" uniqueName="[Measures]" caption="Measures"/>
    <dimension name="mMeasures" uniqueName="[mMeasures]" caption="mMeasures"/>
    <dimension name="OrderDetails" uniqueName="[OrderDetails]" caption="OrderDetails"/>
    <dimension name="Orders" uniqueName="[Orders]" caption="Orders"/>
    <dimension name="Products" uniqueName="[Products]" caption="Products"/>
    <dimension name="Shippers" uniqueName="[Shippers]" caption="Shippers"/>
    <dimension name="Suppliers" uniqueName="[Suppliers]" caption="Suppliers"/>
  </dimensions>
  <measureGroups count="10">
    <measureGroup name="Categories" caption="Categories"/>
    <measureGroup name="Customers" caption="Customers"/>
    <measureGroup name="dDate" caption="dDate"/>
    <measureGroup name="Employees" caption="Employees"/>
    <measureGroup name="mMeasures" caption="mMeasures"/>
    <measureGroup name="OrderDetails" caption="OrderDetails"/>
    <measureGroup name="Orders" caption="Orders"/>
    <measureGroup name="Products" caption="Products"/>
    <measureGroup name="Shippers" caption="Shippers"/>
    <measureGroup name="Suppliers" caption="Suppliers"/>
  </measureGroups>
  <maps count="24">
    <map measureGroup="0" dimension="0"/>
    <map measureGroup="1" dimension="1"/>
    <map measureGroup="2" dimension="2"/>
    <map measureGroup="3" dimension="3"/>
    <map measureGroup="4" dimension="5"/>
    <map measureGroup="5" dimension="0"/>
    <map measureGroup="5" dimension="1"/>
    <map measureGroup="5" dimension="2"/>
    <map measureGroup="5" dimension="3"/>
    <map measureGroup="5" dimension="6"/>
    <map measureGroup="5" dimension="7"/>
    <map measureGroup="5" dimension="8"/>
    <map measureGroup="5" dimension="9"/>
    <map measureGroup="5" dimension="10"/>
    <map measureGroup="6" dimension="1"/>
    <map measureGroup="6" dimension="2"/>
    <map measureGroup="6" dimension="3"/>
    <map measureGroup="6" dimension="7"/>
    <map measureGroup="6" dimension="9"/>
    <map measureGroup="7" dimension="0"/>
    <map measureGroup="7" dimension="8"/>
    <map measureGroup="7" dimension="10"/>
    <map measureGroup="8" dimension="9"/>
    <map measureGroup="9" dimension="1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1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635.786673263887" backgroundQuery="1" createdVersion="6" refreshedVersion="6" minRefreshableVersion="3" recordCount="0" supportSubquery="1" supportAdvancedDrill="1" xr:uid="{B738D015-D395-4373-8AD4-C254BEC7E572}">
  <cacheSource type="external" connectionId="9"/>
  <cacheFields count="5">
    <cacheField name="[Employees].[NameLabel].[NameLabel]" caption="NameLabel" numFmtId="0" hierarchy="26" level="1">
      <sharedItems count="10">
        <s v="Nancy Davolio"/>
        <s v="Andrew Fuller"/>
        <s v="Janet Leverling"/>
        <s v="Margaret Peacock"/>
        <s v="Steven Buchanan"/>
        <s v="Michael Suyama"/>
        <s v="Robert King"/>
        <s v="Laura Callahan"/>
        <s v="Anne Dodsworth"/>
        <s v="Adam West" u="1"/>
      </sharedItems>
      <extLst>
        <ext xmlns:x15="http://schemas.microsoft.com/office/spreadsheetml/2010/11/main" uri="{4F2E5C28-24EA-4eb8-9CBF-B6C8F9C3D259}">
          <x15:cachedUniqueNames>
            <x15:cachedUniqueName index="0" name="[Employees].[NameLabel].&amp;[Nancy Davolio]"/>
            <x15:cachedUniqueName index="1" name="[Employees].[NameLabel].&amp;[Andrew Fuller]"/>
            <x15:cachedUniqueName index="2" name="[Employees].[NameLabel].&amp;[Janet Leverling]"/>
            <x15:cachedUniqueName index="3" name="[Employees].[NameLabel].&amp;[Margaret Peacock]"/>
            <x15:cachedUniqueName index="4" name="[Employees].[NameLabel].&amp;[Steven Buchanan]"/>
            <x15:cachedUniqueName index="5" name="[Employees].[NameLabel].&amp;[Michael Suyama]"/>
            <x15:cachedUniqueName index="6" name="[Employees].[NameLabel].&amp;[Robert King]"/>
            <x15:cachedUniqueName index="7" name="[Employees].[NameLabel].&amp;[Laura Callahan]"/>
            <x15:cachedUniqueName index="8" name="[Employees].[NameLabel].&amp;[Anne Dodsworth]"/>
            <x15:cachedUniqueName index="9" name="[Employees].[NameLabel].&amp;[Adam West]"/>
          </x15:cachedUniqueNames>
        </ext>
      </extLst>
    </cacheField>
    <cacheField name="[Measures].[Running Total Sales]" caption="Running Total Sales" numFmtId="0" hierarchy="93" level="32767"/>
    <cacheField name="[dDate].[Year].[Year]" caption="Year" numFmtId="0" hierarchy="11" level="1">
      <sharedItems containsSemiMixedTypes="0" containsString="0" containsNumber="1" containsInteger="1" minValue="1996" maxValue="1997" count="2">
        <n v="1996"/>
        <n v="1997"/>
      </sharedItems>
      <extLst>
        <ext xmlns:x15="http://schemas.microsoft.com/office/spreadsheetml/2010/11/main" uri="{4F2E5C28-24EA-4eb8-9CBF-B6C8F9C3D259}">
          <x15:cachedUniqueNames>
            <x15:cachedUniqueName index="0" name="[dDate].[Year].&amp;[1996]"/>
            <x15:cachedUniqueName index="1" name="[dDate].[Year].&amp;[1997]"/>
          </x15:cachedUniqueNames>
        </ext>
      </extLst>
    </cacheField>
    <cacheField name="[dDate].[Quarter].[Quarter]" caption="Quarter" numFmtId="0" hierarchy="18" level="1">
      <sharedItems containsSemiMixedTypes="0" containsString="0" containsNumber="1" containsInteger="1" minValue="1" maxValue="4" count="4">
        <n v="1"/>
        <n v="2"/>
        <n v="3"/>
        <n v="4"/>
      </sharedItems>
      <extLst>
        <ext xmlns:x15="http://schemas.microsoft.com/office/spreadsheetml/2010/11/main" uri="{4F2E5C28-24EA-4eb8-9CBF-B6C8F9C3D259}">
          <x15:cachedUniqueNames>
            <x15:cachedUniqueName index="0" name="[dDate].[Quarter].&amp;[1]"/>
            <x15:cachedUniqueName index="1" name="[dDate].[Quarter].&amp;[2]"/>
            <x15:cachedUniqueName index="2" name="[dDate].[Quarter].&amp;[3]"/>
            <x15:cachedUniqueName index="3" name="[dDate].[Quarter].&amp;[4]"/>
          </x15:cachedUniqueNames>
        </ext>
      </extLst>
    </cacheField>
    <cacheField name="[Categories].[CategoryName].[CategoryName]" caption="CategoryName" numFmtId="0" hierarchy="1" level="1">
      <sharedItems containsSemiMixedTypes="0" containsNonDate="0" containsString="0"/>
    </cacheField>
  </cacheFields>
  <cacheHierarchies count="108">
    <cacheHierarchy uniqueName="[Categories].[CategoryID]" caption="CategoryID" attribute="1" defaultMemberUniqueName="[Categories].[CategoryID].[All]" allUniqueName="[Categories].[CategoryID].[All]" dimensionUniqueName="[Categories]" displayFolder="" count="0" memberValueDatatype="20" unbalanced="0"/>
    <cacheHierarchy uniqueName="[Categories].[CategoryName]" caption="CategoryName" attribute="1" defaultMemberUniqueName="[Categories].[CategoryName].[All]" allUniqueName="[Categories].[CategoryName].[All]" dimensionUniqueName="[Categories]" displayFolder="" count="2" memberValueDatatype="130" unbalanced="0">
      <fieldsUsage count="2">
        <fieldUsage x="-1"/>
        <fieldUsage x="4"/>
      </fieldsUsage>
    </cacheHierarchy>
    <cacheHierarchy uniqueName="[Categories].[Description]" caption="Description" attribute="1" defaultMemberUniqueName="[Categories].[Description].[All]" allUniqueName="[Categories].[Description].[All]" dimensionUniqueName="[Categories]" displayFolder="" count="0" memberValueDatatype="130" unbalanced="0"/>
    <cacheHierarchy uniqueName="[Customers].[CustomerID]" caption="CustomerID" attribute="1" defaultMemberUniqueName="[Customers].[CustomerID].[All]" allUniqueName="[Customers].[CustomerID].[All]" dimensionUniqueName="[Customers]" displayFolder="" count="0" memberValueDatatype="20" unbalanced="0"/>
    <cacheHierarchy uniqueName="[Customers].[CustomerName]" caption="CustomerName" attribute="1" defaultMemberUniqueName="[Customers].[CustomerName].[All]" allUniqueName="[Customers].[CustomerName].[All]" dimensionUniqueName="[Customers]" displayFolder="" count="0" memberValueDatatype="130" unbalanced="0"/>
    <cacheHierarchy uniqueName="[Customers].[ContactName]" caption="ContactName" attribute="1" defaultMemberUniqueName="[Customers].[ContactName].[All]" allUniqueName="[Customers].[ContactName].[All]" dimensionUniqueName="[Customers]" displayFolder="" count="0" memberValueDatatype="130" unbalanced="0"/>
    <cacheHierarchy uniqueName="[Customers].[Address]" caption="Address" attribute="1" defaultMemberUniqueName="[Customers].[Address].[All]" allUniqueName="[Customers].[Address].[All]" dimensionUniqueName="[Customers]" displayFolder="" count="0" memberValueDatatype="130" unbalanced="0"/>
    <cacheHierarchy uniqueName="[Customers].[City]" caption="City" attribute="1" defaultMemberUniqueName="[Customers].[City].[All]" allUniqueName="[Customers].[City].[All]" dimensionUniqueName="[Customers]" displayFolder="" count="0" memberValueDatatype="130" unbalanced="0"/>
    <cacheHierarchy uniqueName="[Customers].[PostalCode]" caption="PostalCode" attribute="1" defaultMemberUniqueName="[Customers].[PostalCode].[All]" allUniqueName="[Customers].[PostalCode].[All]" dimensionUniqueName="[Customers]" displayFolder="" count="0" memberValueDatatype="130" unbalanced="0"/>
    <cacheHierarchy uniqueName="[Customers].[Country]" caption="Country" attribute="1" defaultMemberUniqueName="[Customers].[Country].[All]" allUniqueName="[Customers].[Country].[All]" dimensionUniqueName="[Customers]" displayFolder="" count="0" memberValueDatatype="13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2" memberValueDatatype="20" unbalanced="0">
      <fieldsUsage count="2">
        <fieldUsage x="-1"/>
        <fieldUsage x="2"/>
      </fieldsUsage>
    </cacheHierarchy>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caption="Day of Week" attribute="1" defaultMemberUniqueName="[dDate].[Day of Week].[All]" allUniqueName="[dDate].[Day of Week].[All]" dimensionUniqueName="[dDate]" displayFolder="" count="0" memberValueDatatype="20" unbalanced="0"/>
    <cacheHierarchy uniqueName="[dDate].[Day Name]" caption="Day Name" attribute="1" defaultMemberUniqueName="[dDate].[Day Name].[All]" allUniqueName="[dDate].[Day Name].[All]" dimensionUniqueName="[dDate]" displayFolder="" count="0" memberValueDatatype="130" unbalanced="0"/>
    <cacheHierarchy uniqueName="[dDate].[MMM-YYYY Number]" caption="MMM-YYYY Number" attribute="1" defaultMemberUniqueName="[dDate].[MMM-YYYY Number].[All]" allUniqueName="[dDate].[MMM-YYYY Number].[All]" dimensionUniqueName="[dDate]" displayFolder="" count="0" memberValueDatatype="20" unbalanced="0"/>
    <cacheHierarchy uniqueName="[dDate].[Quarter]" caption="Quarter" attribute="1" defaultMemberUniqueName="[dDate].[Quarter].[All]" allUniqueName="[dDate].[Quarter].[All]" dimensionUniqueName="[dDate]" displayFolder="" count="2" memberValueDatatype="20" unbalanced="0">
      <fieldsUsage count="2">
        <fieldUsage x="-1"/>
        <fieldUsage x="3"/>
      </fieldsUsage>
    </cacheHierarchy>
    <cacheHierarchy uniqueName="[dDate].[Quarter Helper]" caption="Quarter Helper" attribute="1" defaultMemberUniqueName="[dDate].[Quarter Helper].[All]" allUniqueName="[dDate].[Quarter Helper].[All]" dimensionUniqueName="[dDate]" displayFolder="" count="0" memberValueDatatype="20" unbalanced="0"/>
    <cacheHierarchy uniqueName="[Employees].[EmployeeID]" caption="EmployeeID" attribute="1" defaultMemberUniqueName="[Employees].[EmployeeID].[All]" allUniqueName="[Employees].[EmployeeID].[All]" dimensionUniqueName="[Employees]" displayFolder="" count="0" memberValueDatatype="20" unbalanced="0"/>
    <cacheHierarchy uniqueName="[Employees].[LastName]" caption="LastName" attribute="1" defaultMemberUniqueName="[Employees].[LastName].[All]" allUniqueName="[Employees].[LastName].[All]" dimensionUniqueName="[Employees]" displayFolder="" count="0" memberValueDatatype="130" unbalanced="0"/>
    <cacheHierarchy uniqueName="[Employees].[FirstName]" caption="FirstName" attribute="1" defaultMemberUniqueName="[Employees].[FirstName].[All]" allUniqueName="[Employees].[FirstName].[All]" dimensionUniqueName="[Employees]" displayFolder="" count="0" memberValueDatatype="130" unbalanced="0"/>
    <cacheHierarchy uniqueName="[Employees].[BirthDate]" caption="BirthDate" attribute="1" defaultMemberUniqueName="[Employees].[BirthDate].[All]" allUniqueName="[Employees].[BirthDate].[All]" dimensionUniqueName="[Employees]" displayFolder="" count="0" memberValueDatatype="130" unbalanced="0"/>
    <cacheHierarchy uniqueName="[Employees].[Photo]" caption="Photo" attribute="1" defaultMemberUniqueName="[Employees].[Photo].[All]" allUniqueName="[Employees].[Photo].[All]" dimensionUniqueName="[Employees]" displayFolder="" count="0" memberValueDatatype="130" unbalanced="0"/>
    <cacheHierarchy uniqueName="[Employees].[Notes]" caption="Notes" attribute="1" defaultMemberUniqueName="[Employees].[Notes].[All]" allUniqueName="[Employees].[Notes].[All]" dimensionUniqueName="[Employees]" displayFolder="" count="0" memberValueDatatype="130" unbalanced="0"/>
    <cacheHierarchy uniqueName="[Employees].[NameLabel]" caption="NameLabel" attribute="1" defaultMemberUniqueName="[Employees].[NameLabel].[All]" allUniqueName="[Employees].[NameLabel].[All]" dimensionUniqueName="[Employees]" displayFolder="" count="2" memberValueDatatype="130" unbalanced="0">
      <fieldsUsage count="2">
        <fieldUsage x="-1"/>
        <fieldUsage x="0"/>
      </fieldsUsage>
    </cacheHierarchy>
    <cacheHierarchy uniqueName="[mMeasures].[Measures]" caption="Measures" attribute="1" defaultMemberUniqueName="[mMeasures].[Measures].[All]" allUniqueName="[mMeasures].[Measures].[All]" dimensionUniqueName="[mMeasures]" displayFolder="" count="0" memberValueDatatype="130" unbalanced="0"/>
    <cacheHierarchy uniqueName="[OrderDetails].[OrderDetailID]" caption="OrderDetailID" attribute="1" defaultMemberUniqueName="[OrderDetails].[OrderDetailID].[All]" allUniqueName="[OrderDetails].[OrderDetailID].[All]" dimensionUniqueName="[OrderDetails]" displayFolder="" count="0" memberValueDatatype="20" unbalanced="0"/>
    <cacheHierarchy uniqueName="[OrderDetails].[OrderID]" caption="OrderID" attribute="1" defaultMemberUniqueName="[OrderDetails].[OrderID].[All]" allUniqueName="[OrderDetails].[OrderID].[All]" dimensionUniqueName="[OrderDetails]" displayFolder="" count="0" memberValueDatatype="20" unbalanced="0"/>
    <cacheHierarchy uniqueName="[OrderDetails].[ProductID]" caption="ProductID" attribute="1" defaultMemberUniqueName="[OrderDetails].[ProductID].[All]" allUniqueName="[OrderDetails].[ProductID].[All]" dimensionUniqueName="[OrderDetails]" displayFolder="" count="0" memberValueDatatype="20" unbalanced="0"/>
    <cacheHierarchy uniqueName="[OrderDetails].[Quantity]" caption="Quantity" attribute="1" defaultMemberUniqueName="[OrderDetails].[Quantity].[All]" allUniqueName="[OrderDetails].[Quantity].[All]" dimensionUniqueName="[OrderDetails]" displayFolder="" count="0" memberValueDatatype="20" unbalanced="0"/>
    <cacheHierarchy uniqueName="[Orders].[OrderID]" caption="OrderID" attribute="1" defaultMemberUniqueName="[Orders].[OrderID].[All]" allUniqueName="[Orders].[OrderID].[All]" dimensionUniqueName="[Orders]" displayFolder="" count="0" memberValueDatatype="20" unbalanced="0"/>
    <cacheHierarchy uniqueName="[Orders].[CustomerID]" caption="CustomerID" attribute="1" defaultMemberUniqueName="[Orders].[CustomerID].[All]" allUniqueName="[Orders].[CustomerID].[All]" dimensionUniqueName="[Orders]" displayFolder="" count="0" memberValueDatatype="20" unbalanced="0"/>
    <cacheHierarchy uniqueName="[Orders].[EmployeeID]" caption="EmployeeID" attribute="1" defaultMemberUniqueName="[Orders].[EmployeeID].[All]" allUniqueName="[Orders].[EmployeeID].[All]" dimensionUniqueName="[Orders]" displayFolder="" count="0" memberValueDatatype="20" unbalanced="0"/>
    <cacheHierarchy uniqueName="[Orders].[OrderDate]" caption="OrderDate" attribute="1" time="1" defaultMemberUniqueName="[Orders].[OrderDate].[All]" allUniqueName="[Orders].[OrderDate].[All]" dimensionUniqueName="[Orders]" displayFolder="" count="0" memberValueDatatype="7" unbalanced="0"/>
    <cacheHierarchy uniqueName="[Orders].[ShipperID]" caption="ShipperID" attribute="1" defaultMemberUniqueName="[Orders].[ShipperID].[All]" allUniqueName="[Orders].[ShipperID].[All]" dimensionUniqueName="[Orders]" displayFolder="" count="0" memberValueDatatype="20" unbalanced="0"/>
    <cacheHierarchy uniqueName="[Products].[ProductID]" caption="ProductID" attribute="1" defaultMemberUniqueName="[Products].[ProductID].[All]" allUniqueName="[Products].[ProductID].[All]" dimensionUniqueName="[Products]" displayFolder="" count="0" memberValueDatatype="20" unbalanced="0"/>
    <cacheHierarchy uniqueName="[Products].[ProductName]" caption="ProductName" attribute="1" defaultMemberUniqueName="[Products].[ProductName].[All]" allUniqueName="[Products].[ProductName].[All]" dimensionUniqueName="[Products]" displayFolder="" count="0" memberValueDatatype="130" unbalanced="0"/>
    <cacheHierarchy uniqueName="[Products].[SupplierID]" caption="SupplierID" attribute="1" defaultMemberUniqueName="[Products].[SupplierID].[All]" allUniqueName="[Products].[SupplierID].[All]" dimensionUniqueName="[Products]" displayFolder="" count="0" memberValueDatatype="20" unbalanced="0"/>
    <cacheHierarchy uniqueName="[Products].[CategoryID]" caption="CategoryID" attribute="1" defaultMemberUniqueName="[Products].[CategoryID].[All]" allUniqueName="[Products].[CategoryID].[All]" dimensionUniqueName="[Products]" displayFolder="" count="0" memberValueDatatype="20" unbalanced="0"/>
    <cacheHierarchy uniqueName="[Products].[Unit]" caption="Unit" attribute="1" defaultMemberUniqueName="[Products].[Unit].[All]" allUniqueName="[Products].[Unit].[All]" dimensionUniqueName="[Products]" displayFolder="" count="0" memberValueDatatype="130" unbalanced="0"/>
    <cacheHierarchy uniqueName="[Products].[Price]" caption="Price" attribute="1" defaultMemberUniqueName="[Products].[Price].[All]" allUniqueName="[Products].[Price].[All]" dimensionUniqueName="[Products]" displayFolder="" count="0" memberValueDatatype="5" unbalanced="0"/>
    <cacheHierarchy uniqueName="[Shippers].[ShipperID]" caption="ShipperID" attribute="1" defaultMemberUniqueName="[Shippers].[ShipperID].[All]" allUniqueName="[Shippers].[ShipperID].[All]" dimensionUniqueName="[Shippers]" displayFolder="" count="0" memberValueDatatype="20" unbalanced="0"/>
    <cacheHierarchy uniqueName="[Shippers].[ShipperName]" caption="ShipperName" attribute="1" defaultMemberUniqueName="[Shippers].[ShipperName].[All]" allUniqueName="[Shippers].[ShipperName].[All]" dimensionUniqueName="[Shippers]" displayFolder="" count="0" memberValueDatatype="130" unbalanced="0"/>
    <cacheHierarchy uniqueName="[Shippers].[Phone]" caption="Phone" attribute="1" defaultMemberUniqueName="[Shippers].[Phone].[All]" allUniqueName="[Shippers].[Phone].[All]" dimensionUniqueName="[Shippers]" displayFolder="" count="0" memberValueDatatype="130" unbalanced="0"/>
    <cacheHierarchy uniqueName="[Suppliers].[SupplierID]" caption="SupplierID" attribute="1" defaultMemberUniqueName="[Suppliers].[SupplierID].[All]" allUniqueName="[Suppliers].[SupplierID].[All]" dimensionUniqueName="[Suppliers]" displayFolder="" count="0" memberValueDatatype="20" unbalanced="0"/>
    <cacheHierarchy uniqueName="[Suppliers].[SupplierName]" caption="SupplierName" attribute="1" defaultMemberUniqueName="[Suppliers].[SupplierName].[All]" allUniqueName="[Suppliers].[SupplierName].[All]" dimensionUniqueName="[Suppliers]" displayFolder="" count="0" memberValueDatatype="130" unbalanced="0"/>
    <cacheHierarchy uniqueName="[Suppliers].[ContactName]" caption="ContactName" attribute="1" defaultMemberUniqueName="[Suppliers].[ContactName].[All]" allUniqueName="[Suppliers].[ContactName].[All]" dimensionUniqueName="[Suppliers]" displayFolder="" count="0" memberValueDatatype="130" unbalanced="0"/>
    <cacheHierarchy uniqueName="[Suppliers].[Address]" caption="Address" attribute="1" defaultMemberUniqueName="[Suppliers].[Address].[All]" allUniqueName="[Suppliers].[Address].[All]" dimensionUniqueName="[Suppliers]" displayFolder="" count="0" memberValueDatatype="130" unbalanced="0"/>
    <cacheHierarchy uniqueName="[Suppliers].[City]" caption="City" attribute="1" defaultMemberUniqueName="[Suppliers].[City].[All]" allUniqueName="[Suppliers].[City].[All]" dimensionUniqueName="[Suppliers]" displayFolder="" count="0" memberValueDatatype="130" unbalanced="0"/>
    <cacheHierarchy uniqueName="[Suppliers].[PostalCode]" caption="PostalCode" attribute="1" defaultMemberUniqueName="[Suppliers].[PostalCode].[All]" allUniqueName="[Suppliers].[PostalCode].[All]" dimensionUniqueName="[Suppliers]" displayFolder="" count="0" memberValueDatatype="130" unbalanced="0"/>
    <cacheHierarchy uniqueName="[Suppliers].[Country]" caption="Country" attribute="1" defaultMemberUniqueName="[Suppliers].[Country].[All]" allUniqueName="[Suppliers].[Country].[All]" dimensionUniqueName="[Suppliers]" displayFolder="" count="0" memberValueDatatype="130" unbalanced="0"/>
    <cacheHierarchy uniqueName="[Suppliers].[Phone]" caption="Phone" attribute="1" defaultMemberUniqueName="[Suppliers].[Phone].[All]" allUniqueName="[Suppliers].[Phone].[All]" dimensionUniqueName="[Suppliers]" displayFolder="" count="0" memberValueDatatype="130" unbalanced="0"/>
    <cacheHierarchy uniqueName="[Measures].[SUMX Total Sales]" caption="SUMX Total Sales" measure="1" displayFolder="" measureGroup="mMeasures" count="0"/>
    <cacheHierarchy uniqueName="[Measures].[Employees - No. of Orders]" caption="Employees - No. of Orders" measure="1" displayFolder="" measureGroup="mMeasures" count="0"/>
    <cacheHierarchy uniqueName="[Measures].[Employees - No of Customers Served]" caption="Employees - No of Customers Served" measure="1" displayFolder="" measureGroup="mMeasures" count="0"/>
    <cacheHierarchy uniqueName="[Measures].[Employees - Customers Names]" caption="Employees - Customers Names" measure="1" displayFolder="" measureGroup="mMeasures" count="0"/>
    <cacheHierarchy uniqueName="[Measures].[Employees - Total Sales]" caption="Employees - Total Sales" measure="1" displayFolder="" measureGroup="mMeasures" count="0"/>
    <cacheHierarchy uniqueName="[Measures].[Employees - Average Sales]" caption="Employees - Average Sales" measure="1" displayFolder="" measureGroup="mMeasures" count="0"/>
    <cacheHierarchy uniqueName="[Measures].[Employees - % Total Sales]" caption="Employees - % Total Sales" measure="1" displayFolder="" measureGroup="mMeasures" count="0"/>
    <cacheHierarchy uniqueName="[Measures].[Categories - No. of Products]" caption="Categories - No. of Products" measure="1" displayFolder="" measureGroup="mMeasures" count="0"/>
    <cacheHierarchy uniqueName="[Measures].[Categories - No. of Orders]" caption="Categories - No. of Orders" measure="1" displayFolder="" measureGroup="mMeasures" count="0"/>
    <cacheHierarchy uniqueName="[Measures].[Categories - Line Items Count]" caption="Categories - Line Items Count" measure="1" displayFolder="" measureGroup="mMeasures" count="0"/>
    <cacheHierarchy uniqueName="[Measures].[Average Sales]" caption="Average Sales" measure="1" displayFolder="" measureGroup="mMeasures" count="0"/>
    <cacheHierarchy uniqueName="[Measures].[Categories - Total Sales]" caption="Categories - Total Sales" measure="1" displayFolder="" measureGroup="mMeasures" count="0"/>
    <cacheHierarchy uniqueName="[Measures].[Categories - Average Sales]" caption="Categories - Average Sales" measure="1" displayFolder="" measureGroup="mMeasures" count="0"/>
    <cacheHierarchy uniqueName="[Measures].[Categories % Total Sales]" caption="Categories % Total Sales" measure="1" displayFolder="" measureGroup="mMeasures" count="0"/>
    <cacheHierarchy uniqueName="[Measures].[Product QTY]" caption="Product QTY" measure="1" displayFolder="" measureGroup="mMeasures" count="0"/>
    <cacheHierarchy uniqueName="[Measures].[Product Pull Date]" caption="Product Pull Date" measure="1" displayFolder="" measureGroup="mMeasures" count="0"/>
    <cacheHierarchy uniqueName="[Measures].[Product Pull OrderID]" caption="Product Pull OrderID" measure="1" displayFolder="" measureGroup="mMeasures" count="0"/>
    <cacheHierarchy uniqueName="[Measures].[Product Pull ProductID]" caption="Product Pull ProductID" measure="1" displayFolder="" measureGroup="mMeasures" count="0"/>
    <cacheHierarchy uniqueName="[Measures].[Product Pull Name]" caption="Product Pull Name" measure="1" displayFolder="" measureGroup="mMeasures" count="0"/>
    <cacheHierarchy uniqueName="[Measures].[Employees - Rank Sales]" caption="Employees - Rank Sales" measure="1" displayFolder="" measureGroup="mMeasures" count="0"/>
    <cacheHierarchy uniqueName="[Measures].[Employees - No. of Line Items]" caption="Employees - No. of Line Items" measure="1" displayFolder="" measureGroup="mMeasures" count="0"/>
    <cacheHierarchy uniqueName="[Measures].[Employees - % Total Line Items]" caption="Employees - % Total Line Items" measure="1" displayFolder="" measureGroup="mMeasures" count="0"/>
    <cacheHierarchy uniqueName="[Measures].[Selected Category Label]" caption="Selected Category Label" measure="1" displayFolder="" measureGroup="mMeasures" count="0"/>
    <cacheHierarchy uniqueName="[Measures].[Column Spacer]" caption="Column Spacer" measure="1" displayFolder="" measureGroup="mMeasures" count="0"/>
    <cacheHierarchy uniqueName="[Measures].[PT LineItem - Pull Employee Name]" caption="PT LineItem - Pull Employee Name" measure="1" displayFolder="" measureGroup="mMeasures" count="0"/>
    <cacheHierarchy uniqueName="[Measures].[PT LineItem - Pull OrderDate]" caption="PT LineItem - Pull OrderDate" measure="1" displayFolder="" measureGroup="mMeasures" count="0"/>
    <cacheHierarchy uniqueName="[Measures].[PT LineItem - Pull OrderID]" caption="PT LineItem - Pull OrderID" measure="1" displayFolder="" measureGroup="mMeasures" count="0"/>
    <cacheHierarchy uniqueName="[Measures].[PT LineItem - Pull ProductID]" caption="PT LineItem - Pull ProductID" measure="1" displayFolder="" measureGroup="mMeasures" count="0"/>
    <cacheHierarchy uniqueName="[Measures].[PT LineItem - Pull Quantity]" caption="PT LineItem - Pull Quantity" measure="1" displayFolder="" measureGroup="mMeasures" count="0"/>
    <cacheHierarchy uniqueName="[Measures].[PT LineItem - Pull ProductName]" caption="PT LineItem - Pull ProductName" measure="1" displayFolder="" measureGroup="mMeasures" count="0"/>
    <cacheHierarchy uniqueName="[Measures].[PT LineItem - Pull Total Sales]" caption="PT LineItem - Pull Total Sales" measure="1" displayFolder="" measureGroup="mMeasures" count="0"/>
    <cacheHierarchy uniqueName="[Measures].[PT LineItem - Pull % Total Sales]" caption="PT LineItem - Pull % Total Sales" measure="1" displayFolder="" measureGroup="mMeasures" count="0"/>
    <cacheHierarchy uniqueName="[Measures].[PT LineItem - Column Spacer]" caption="PT LineItem - Column Spacer" measure="1" displayFolder="" measureGroup="mMeasures" count="0"/>
    <cacheHierarchy uniqueName="[Measures].[PT Products - Rank]" caption="PT Products - Rank" measure="1" displayFolder="" measureGroup="mMeasures" count="0"/>
    <cacheHierarchy uniqueName="[Measures].[PT Products - Total Sales]" caption="PT Products - Total Sales" measure="1" displayFolder="" measureGroup="mMeasures" count="0"/>
    <cacheHierarchy uniqueName="[Measures].[Selected Category]" caption="Selected Category" measure="1" displayFolder="" measureGroup="mMeasures" count="0"/>
    <cacheHierarchy uniqueName="[Measures].[Selected Product]" caption="Selected Product" measure="1" displayFolder="" measureGroup="mMeasures" count="0"/>
    <cacheHierarchy uniqueName="[Measures].[Employees - Age]" caption="Employees - Age" measure="1" displayFolder="" measureGroup="mMeasures" count="0"/>
    <cacheHierarchy uniqueName="[Measures].[Employees - ID]" caption="Employees - ID" measure="1" displayFolder="" measureGroup="mMeasures" count="0"/>
    <cacheHierarchy uniqueName="[Measures].[Running Total Sales]" caption="Running Total Sales" measure="1" displayFolder="" measureGroup="mMeasures" count="0" oneField="1">
      <fieldsUsage count="1">
        <fieldUsage x="1"/>
      </fieldsUsage>
    </cacheHierarchy>
    <cacheHierarchy uniqueName="[Measures].[Employees - % of Orders]" caption="Employees - % of Orders" measure="1" displayFolder="" measureGroup="mMeasures" count="0"/>
    <cacheHierarchy uniqueName="[Measures].[__XL_Count Customers]" caption="__XL_Count Customers" measure="1" displayFolder="" measureGroup="Customers" count="0" hidden="1"/>
    <cacheHierarchy uniqueName="[Measures].[__XL_Count Categories]" caption="__XL_Count Categories" measure="1" displayFolder="" measureGroup="Categories" count="0" hidden="1"/>
    <cacheHierarchy uniqueName="[Measures].[__XL_Count OrderDetails]" caption="__XL_Count OrderDetails" measure="1" displayFolder="" measureGroup="OrderDetails" count="0" hidden="1"/>
    <cacheHierarchy uniqueName="[Measures].[__XL_Count Products]" caption="__XL_Count Products" measure="1" displayFolder="" measureGroup="Products" count="0" hidden="1"/>
    <cacheHierarchy uniqueName="[Measures].[__XL_Count Shippers]" caption="__XL_Count Shippers" measure="1" displayFolder="" measureGroup="Shippers" count="0" hidden="1"/>
    <cacheHierarchy uniqueName="[Measures].[__XL_Count Suppliers]" caption="__XL_Count Suppliers" measure="1" displayFolder="" measureGroup="Suppliers" count="0" hidden="1"/>
    <cacheHierarchy uniqueName="[Measures].[__XL_Count Employees]" caption="__XL_Count Employees" measure="1" displayFolder="" measureGroup="Employees" count="0" hidden="1"/>
    <cacheHierarchy uniqueName="[Measures].[__XL_Count mMeasures]" caption="__XL_Count mMeasures" measure="1" displayFolder="" measureGroup="mMeasures" count="0" hidden="1"/>
    <cacheHierarchy uniqueName="[Measures].[__XL_Count dDate]" caption="__XL_Count dDate" measure="1" displayFolder="" measureGroup="dDate" count="0" hidden="1"/>
    <cacheHierarchy uniqueName="[Measures].[__XL_Count Orders]" caption="__XL_Count Orders" measure="1" displayFolder="" measureGroup="Orders" count="0" hidden="1"/>
    <cacheHierarchy uniqueName="[Measures].[__No measures defined]" caption="__No measures defined" measure="1" displayFolder="" count="0" hidden="1"/>
    <cacheHierarchy uniqueName="[Measures].[Sum of EmployeeID]" caption="Sum of EmployeeID" measure="1" displayFolder="" measureGroup="Employees" count="0" hidden="1">
      <extLst>
        <ext xmlns:x15="http://schemas.microsoft.com/office/spreadsheetml/2010/11/main" uri="{B97F6D7D-B522-45F9-BDA1-12C45D357490}">
          <x15:cacheHierarchy aggregatedColumn="20"/>
        </ext>
      </extLst>
    </cacheHierarchy>
    <cacheHierarchy uniqueName="[Measures].[Sum of ProductID]" caption="Sum of ProductID" measure="1" displayFolder="" measureGroup="Products" count="0" hidden="1">
      <extLst>
        <ext xmlns:x15="http://schemas.microsoft.com/office/spreadsheetml/2010/11/main" uri="{B97F6D7D-B522-45F9-BDA1-12C45D357490}">
          <x15:cacheHierarchy aggregatedColumn="37"/>
        </ext>
      </extLst>
    </cacheHierarchy>
  </cacheHierarchies>
  <kpis count="0"/>
  <dimensions count="11">
    <dimension name="Categories" uniqueName="[Categories]" caption="Categories"/>
    <dimension name="Customers" uniqueName="[Customers]" caption="Customers"/>
    <dimension name="dDate" uniqueName="[dDate]" caption="dDate"/>
    <dimension name="Employees" uniqueName="[Employees]" caption="Employees"/>
    <dimension measure="1" name="Measures" uniqueName="[Measures]" caption="Measures"/>
    <dimension name="mMeasures" uniqueName="[mMeasures]" caption="mMeasures"/>
    <dimension name="OrderDetails" uniqueName="[OrderDetails]" caption="OrderDetails"/>
    <dimension name="Orders" uniqueName="[Orders]" caption="Orders"/>
    <dimension name="Products" uniqueName="[Products]" caption="Products"/>
    <dimension name="Shippers" uniqueName="[Shippers]" caption="Shippers"/>
    <dimension name="Suppliers" uniqueName="[Suppliers]" caption="Suppliers"/>
  </dimensions>
  <measureGroups count="10">
    <measureGroup name="Categories" caption="Categories"/>
    <measureGroup name="Customers" caption="Customers"/>
    <measureGroup name="dDate" caption="dDate"/>
    <measureGroup name="Employees" caption="Employees"/>
    <measureGroup name="mMeasures" caption="mMeasures"/>
    <measureGroup name="OrderDetails" caption="OrderDetails"/>
    <measureGroup name="Orders" caption="Orders"/>
    <measureGroup name="Products" caption="Products"/>
    <measureGroup name="Shippers" caption="Shippers"/>
    <measureGroup name="Suppliers" caption="Suppliers"/>
  </measureGroups>
  <maps count="24">
    <map measureGroup="0" dimension="0"/>
    <map measureGroup="1" dimension="1"/>
    <map measureGroup="2" dimension="2"/>
    <map measureGroup="3" dimension="3"/>
    <map measureGroup="4" dimension="5"/>
    <map measureGroup="5" dimension="0"/>
    <map measureGroup="5" dimension="1"/>
    <map measureGroup="5" dimension="2"/>
    <map measureGroup="5" dimension="3"/>
    <map measureGroup="5" dimension="6"/>
    <map measureGroup="5" dimension="7"/>
    <map measureGroup="5" dimension="8"/>
    <map measureGroup="5" dimension="9"/>
    <map measureGroup="5" dimension="10"/>
    <map measureGroup="6" dimension="1"/>
    <map measureGroup="6" dimension="2"/>
    <map measureGroup="6" dimension="3"/>
    <map measureGroup="6" dimension="7"/>
    <map measureGroup="6" dimension="9"/>
    <map measureGroup="7" dimension="0"/>
    <map measureGroup="7" dimension="8"/>
    <map measureGroup="7" dimension="10"/>
    <map measureGroup="8" dimension="9"/>
    <map measureGroup="9" dimension="1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1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636.580909259261" backgroundQuery="1" createdVersion="6" refreshedVersion="6" minRefreshableVersion="3" recordCount="0" supportSubquery="1" supportAdvancedDrill="1" xr:uid="{2A8E4731-BAA3-44AA-B102-E8500CDC9109}">
  <cacheSource type="external" connectionId="9"/>
  <cacheFields count="12">
    <cacheField name="[Employees].[EmployeeID].[EmployeeID]" caption="EmployeeID" numFmtId="0" hierarchy="20" level="1">
      <sharedItems containsSemiMixedTypes="0" containsString="0" containsNumber="1" containsInteger="1" minValue="1" maxValue="10" count="10">
        <n v="1"/>
        <n v="2"/>
        <n v="3"/>
        <n v="4"/>
        <n v="5"/>
        <n v="6"/>
        <n v="7"/>
        <n v="8"/>
        <n v="9"/>
        <n v="10"/>
      </sharedItems>
      <extLst>
        <ext xmlns:x15="http://schemas.microsoft.com/office/spreadsheetml/2010/11/main" uri="{4F2E5C28-24EA-4eb8-9CBF-B6C8F9C3D259}">
          <x15:cachedUniqueNames>
            <x15:cachedUniqueName index="0" name="[Employees].[EmployeeID].&amp;[1]"/>
            <x15:cachedUniqueName index="1" name="[Employees].[EmployeeID].&amp;[2]"/>
            <x15:cachedUniqueName index="2" name="[Employees].[EmployeeID].&amp;[3]"/>
            <x15:cachedUniqueName index="3" name="[Employees].[EmployeeID].&amp;[4]"/>
            <x15:cachedUniqueName index="4" name="[Employees].[EmployeeID].&amp;[5]"/>
            <x15:cachedUniqueName index="5" name="[Employees].[EmployeeID].&amp;[6]"/>
            <x15:cachedUniqueName index="6" name="[Employees].[EmployeeID].&amp;[7]"/>
            <x15:cachedUniqueName index="7" name="[Employees].[EmployeeID].&amp;[8]"/>
            <x15:cachedUniqueName index="8" name="[Employees].[EmployeeID].&amp;[9]"/>
            <x15:cachedUniqueName index="9" name="[Employees].[EmployeeID].&amp;[10]"/>
          </x15:cachedUniqueNames>
        </ext>
      </extLst>
    </cacheField>
    <cacheField name="[Employees].[LastName].[LastName]" caption="LastName" numFmtId="0" hierarchy="21" level="1">
      <sharedItems count="9">
        <s v="Davolio"/>
        <s v="Fuller"/>
        <s v="Leverling"/>
        <s v="Peacock"/>
        <s v="Buchanan"/>
        <s v="Suyama"/>
        <s v="King"/>
        <s v="Callahan"/>
        <s v="Dodsworth"/>
      </sharedItems>
      <extLst>
        <ext xmlns:x15="http://schemas.microsoft.com/office/spreadsheetml/2010/11/main" uri="{4F2E5C28-24EA-4eb8-9CBF-B6C8F9C3D259}">
          <x15:cachedUniqueNames>
            <x15:cachedUniqueName index="0" name="[Employees].[LastName].&amp;[Davolio]"/>
            <x15:cachedUniqueName index="1" name="[Employees].[LastName].&amp;[Fuller]"/>
            <x15:cachedUniqueName index="2" name="[Employees].[LastName].&amp;[Leverling]"/>
            <x15:cachedUniqueName index="3" name="[Employees].[LastName].&amp;[Peacock]"/>
            <x15:cachedUniqueName index="4" name="[Employees].[LastName].&amp;[Buchanan]"/>
            <x15:cachedUniqueName index="5" name="[Employees].[LastName].&amp;[Suyama]"/>
            <x15:cachedUniqueName index="6" name="[Employees].[LastName].&amp;[King]"/>
            <x15:cachedUniqueName index="7" name="[Employees].[LastName].&amp;[Callahan]"/>
            <x15:cachedUniqueName index="8" name="[Employees].[LastName].&amp;[Dodsworth]"/>
          </x15:cachedUniqueNames>
        </ext>
      </extLst>
    </cacheField>
    <cacheField name="[Measures].[Employees - No. of Orders]" caption="Employees - No. of Orders" numFmtId="0" hierarchy="58" level="32767"/>
    <cacheField name="[Measures].[Employees - No of Customers Served]" caption="Employees - No of Customers Served" numFmtId="0" hierarchy="59" level="32767"/>
    <cacheField name="[Measures].[Employees - Total Sales]" caption="Employees - Total Sales" numFmtId="0" hierarchy="61" level="32767"/>
    <cacheField name="[Measures].[Employees - Average Sales]" caption="Employees - Average Sales" numFmtId="0" hierarchy="62" level="32767"/>
    <cacheField name="[Measures].[Employees - % Total Sales]" caption="Employees - % Total Sales" numFmtId="0" hierarchy="63" level="32767"/>
    <cacheField name="[Employees].[NameLabel].[NameLabel]" caption="NameLabel" numFmtId="0" hierarchy="26" level="1">
      <sharedItems count="10">
        <s v="Nancy Davolio"/>
        <s v="Andrew Fuller"/>
        <s v="Janet Leverling"/>
        <s v="Margaret Peacock"/>
        <s v="Steven Buchanan"/>
        <s v="Michael Suyama"/>
        <s v="Robert King"/>
        <s v="Laura Callahan"/>
        <s v="Anne Dodsworth"/>
        <s v="Adam West"/>
      </sharedItems>
      <extLst>
        <ext xmlns:x15="http://schemas.microsoft.com/office/spreadsheetml/2010/11/main" uri="{4F2E5C28-24EA-4eb8-9CBF-B6C8F9C3D259}">
          <x15:cachedUniqueNames>
            <x15:cachedUniqueName index="0" name="[Employees].[NameLabel].&amp;[Nancy Davolio]"/>
            <x15:cachedUniqueName index="1" name="[Employees].[NameLabel].&amp;[Andrew Fuller]"/>
            <x15:cachedUniqueName index="2" name="[Employees].[NameLabel].&amp;[Janet Leverling]"/>
            <x15:cachedUniqueName index="3" name="[Employees].[NameLabel].&amp;[Margaret Peacock]"/>
            <x15:cachedUniqueName index="4" name="[Employees].[NameLabel].&amp;[Steven Buchanan]"/>
            <x15:cachedUniqueName index="5" name="[Employees].[NameLabel].&amp;[Michael Suyama]"/>
            <x15:cachedUniqueName index="6" name="[Employees].[NameLabel].&amp;[Robert King]"/>
            <x15:cachedUniqueName index="7" name="[Employees].[NameLabel].&amp;[Laura Callahan]"/>
            <x15:cachedUniqueName index="8" name="[Employees].[NameLabel].&amp;[Anne Dodsworth]"/>
            <x15:cachedUniqueName index="9" name="[Employees].[NameLabel].&amp;[Adam West]"/>
          </x15:cachedUniqueNames>
        </ext>
      </extLst>
    </cacheField>
    <cacheField name="[Measures].[Employees - Age]" caption="Employees - Age" numFmtId="0" hierarchy="94" level="32767"/>
    <cacheField name="[Measures].[Employees - ID]" caption="Employees - ID" numFmtId="0" hierarchy="95" level="32767"/>
    <cacheField name="[Measures].[Employees - % of Orders]" caption="Employees - % of Orders" numFmtId="0" hierarchy="97" level="32767"/>
    <cacheField name="Dummy0" numFmtId="0" hierarchy="109" level="32767">
      <extLst>
        <ext xmlns:x14="http://schemas.microsoft.com/office/spreadsheetml/2009/9/main" uri="{63CAB8AC-B538-458d-9737-405883B0398D}">
          <x14:cacheField ignore="1"/>
        </ext>
      </extLst>
    </cacheField>
  </cacheFields>
  <cacheHierarchies count="110">
    <cacheHierarchy uniqueName="[Categories].[CategoryID]" caption="CategoryID" attribute="1" defaultMemberUniqueName="[Categories].[CategoryID].[All]" allUniqueName="[Categories].[CategoryID].[All]" dimensionUniqueName="[Categories]" displayFolder="" count="0" memberValueDatatype="20" unbalanced="0"/>
    <cacheHierarchy uniqueName="[Categories].[CategoryName]" caption="CategoryName" attribute="1" defaultMemberUniqueName="[Categories].[CategoryName].[All]" allUniqueName="[Categories].[CategoryName].[All]" dimensionUniqueName="[Categories]" displayFolder="" count="0" memberValueDatatype="130" unbalanced="0"/>
    <cacheHierarchy uniqueName="[Categories].[Description]" caption="Description" attribute="1" defaultMemberUniqueName="[Categories].[Description].[All]" allUniqueName="[Categories].[Description].[All]" dimensionUniqueName="[Categories]" displayFolder="" count="0" memberValueDatatype="130" unbalanced="0"/>
    <cacheHierarchy uniqueName="[Customers].[CustomerID]" caption="CustomerID" attribute="1" defaultMemberUniqueName="[Customers].[CustomerID].[All]" allUniqueName="[Customers].[CustomerID].[All]" dimensionUniqueName="[Customers]" displayFolder="" count="0" memberValueDatatype="20" unbalanced="0"/>
    <cacheHierarchy uniqueName="[Customers].[CustomerName]" caption="CustomerName" attribute="1" defaultMemberUniqueName="[Customers].[CustomerName].[All]" allUniqueName="[Customers].[CustomerName].[All]" dimensionUniqueName="[Customers]" displayFolder="" count="0" memberValueDatatype="130" unbalanced="0"/>
    <cacheHierarchy uniqueName="[Customers].[ContactName]" caption="ContactName" attribute="1" defaultMemberUniqueName="[Customers].[ContactName].[All]" allUniqueName="[Customers].[ContactName].[All]" dimensionUniqueName="[Customers]" displayFolder="" count="0" memberValueDatatype="130" unbalanced="0"/>
    <cacheHierarchy uniqueName="[Customers].[Address]" caption="Address" attribute="1" defaultMemberUniqueName="[Customers].[Address].[All]" allUniqueName="[Customers].[Address].[All]" dimensionUniqueName="[Customers]" displayFolder="" count="0" memberValueDatatype="130" unbalanced="0"/>
    <cacheHierarchy uniqueName="[Customers].[City]" caption="City" attribute="1" defaultMemberUniqueName="[Customers].[City].[All]" allUniqueName="[Customers].[City].[All]" dimensionUniqueName="[Customers]" displayFolder="" count="0" memberValueDatatype="130" unbalanced="0"/>
    <cacheHierarchy uniqueName="[Customers].[PostalCode]" caption="PostalCode" attribute="1" defaultMemberUniqueName="[Customers].[PostalCode].[All]" allUniqueName="[Customers].[PostalCode].[All]" dimensionUniqueName="[Customers]" displayFolder="" count="0" memberValueDatatype="130" unbalanced="0"/>
    <cacheHierarchy uniqueName="[Customers].[Country]" caption="Country" attribute="1" defaultMemberUniqueName="[Customers].[Country].[All]" allUniqueName="[Customers].[Country].[All]" dimensionUniqueName="[Customers]" displayFolder="" count="0" memberValueDatatype="13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0" memberValueDatatype="20" unbalanced="0"/>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caption="Day of Week" attribute="1" defaultMemberUniqueName="[dDate].[Day of Week].[All]" allUniqueName="[dDate].[Day of Week].[All]" dimensionUniqueName="[dDate]" displayFolder="" count="0" memberValueDatatype="20" unbalanced="0"/>
    <cacheHierarchy uniqueName="[dDate].[Day Name]" caption="Day Name" attribute="1" defaultMemberUniqueName="[dDate].[Day Name].[All]" allUniqueName="[dDate].[Day Name].[All]" dimensionUniqueName="[dDate]" displayFolder="" count="0" memberValueDatatype="130" unbalanced="0"/>
    <cacheHierarchy uniqueName="[dDate].[MMM-YYYY Number]" caption="MMM-YYYY Number" attribute="1" defaultMemberUniqueName="[dDate].[MMM-YYYY Number].[All]" allUniqueName="[dDate].[MMM-YYYY Number].[All]" dimensionUniqueName="[dDate]" displayFolder="" count="0" memberValueDatatype="20" unbalanced="0"/>
    <cacheHierarchy uniqueName="[dDate].[Quarter]" caption="Quarter" attribute="1" defaultMemberUniqueName="[dDate].[Quarter].[All]" allUniqueName="[dDate].[Quarter].[All]" dimensionUniqueName="[dDate]" displayFolder="" count="0" memberValueDatatype="20" unbalanced="0"/>
    <cacheHierarchy uniqueName="[dDate].[Quarter Helper]" caption="Quarter Helper" attribute="1" defaultMemberUniqueName="[dDate].[Quarter Helper].[All]" allUniqueName="[dDate].[Quarter Helper].[All]" dimensionUniqueName="[dDate]" displayFolder="" count="0" memberValueDatatype="20" unbalanced="0"/>
    <cacheHierarchy uniqueName="[Employees].[EmployeeID]" caption="EmployeeID" attribute="1" defaultMemberUniqueName="[Employees].[EmployeeID].[All]" allUniqueName="[Employees].[EmployeeID].[All]" dimensionUniqueName="[Employees]" displayFolder="" count="2" memberValueDatatype="20" unbalanced="0">
      <fieldsUsage count="2">
        <fieldUsage x="-1"/>
        <fieldUsage x="0"/>
      </fieldsUsage>
    </cacheHierarchy>
    <cacheHierarchy uniqueName="[Employees].[LastName]" caption="LastName" attribute="1" defaultMemberUniqueName="[Employees].[LastName].[All]" allUniqueName="[Employees].[LastName].[All]" dimensionUniqueName="[Employees]" displayFolder="" count="2" memberValueDatatype="130" unbalanced="0">
      <fieldsUsage count="2">
        <fieldUsage x="-1"/>
        <fieldUsage x="1"/>
      </fieldsUsage>
    </cacheHierarchy>
    <cacheHierarchy uniqueName="[Employees].[FirstName]" caption="FirstName" attribute="1" defaultMemberUniqueName="[Employees].[FirstName].[All]" allUniqueName="[Employees].[FirstName].[All]" dimensionUniqueName="[Employees]" displayFolder="" count="0" memberValueDatatype="130" unbalanced="0"/>
    <cacheHierarchy uniqueName="[Employees].[BirthDate]" caption="BirthDate" attribute="1" time="1" defaultMemberUniqueName="[Employees].[BirthDate].[All]" allUniqueName="[Employees].[BirthDate].[All]" dimensionUniqueName="[Employees]" displayFolder="" count="0" memberValueDatatype="7" unbalanced="0"/>
    <cacheHierarchy uniqueName="[Employees].[Photo]" caption="Photo" attribute="1" defaultMemberUniqueName="[Employees].[Photo].[All]" allUniqueName="[Employees].[Photo].[All]" dimensionUniqueName="[Employees]" displayFolder="" count="0" memberValueDatatype="130" unbalanced="0"/>
    <cacheHierarchy uniqueName="[Employees].[Notes]" caption="Notes" attribute="1" defaultMemberUniqueName="[Employees].[Notes].[All]" allUniqueName="[Employees].[Notes].[All]" dimensionUniqueName="[Employees]" displayFolder="" count="0" memberValueDatatype="130" unbalanced="0"/>
    <cacheHierarchy uniqueName="[Employees].[NameLabel]" caption="NameLabel" attribute="1" defaultMemberUniqueName="[Employees].[NameLabel].[All]" allUniqueName="[Employees].[NameLabel].[All]" dimensionUniqueName="[Employees]" displayFolder="" count="2" memberValueDatatype="130" unbalanced="0">
      <fieldsUsage count="2">
        <fieldUsage x="-1"/>
        <fieldUsage x="7"/>
      </fieldsUsage>
    </cacheHierarchy>
    <cacheHierarchy uniqueName="[mMeasures].[Measures]" caption="Measures" attribute="1" defaultMemberUniqueName="[mMeasures].[Measures].[All]" allUniqueName="[mMeasures].[Measures].[All]" dimensionUniqueName="[mMeasures]" displayFolder="" count="0" memberValueDatatype="130" unbalanced="0"/>
    <cacheHierarchy uniqueName="[OrderDetails].[OrderDetailID]" caption="OrderDetailID" attribute="1" defaultMemberUniqueName="[OrderDetails].[OrderDetailID].[All]" allUniqueName="[OrderDetails].[OrderDetailID].[All]" dimensionUniqueName="[OrderDetails]" displayFolder="" count="0" memberValueDatatype="20" unbalanced="0"/>
    <cacheHierarchy uniqueName="[OrderDetails].[OrderID]" caption="OrderID" attribute="1" defaultMemberUniqueName="[OrderDetails].[OrderID].[All]" allUniqueName="[OrderDetails].[OrderID].[All]" dimensionUniqueName="[OrderDetails]" displayFolder="" count="0" memberValueDatatype="20" unbalanced="0"/>
    <cacheHierarchy uniqueName="[OrderDetails].[ProductID]" caption="ProductID" attribute="1" defaultMemberUniqueName="[OrderDetails].[ProductID].[All]" allUniqueName="[OrderDetails].[ProductID].[All]" dimensionUniqueName="[OrderDetails]" displayFolder="" count="0" memberValueDatatype="20" unbalanced="0"/>
    <cacheHierarchy uniqueName="[OrderDetails].[Quantity]" caption="Quantity" attribute="1" defaultMemberUniqueName="[OrderDetails].[Quantity].[All]" allUniqueName="[OrderDetails].[Quantity].[All]" dimensionUniqueName="[OrderDetails]" displayFolder="" count="0" memberValueDatatype="20" unbalanced="0"/>
    <cacheHierarchy uniqueName="[Orders].[OrderID]" caption="OrderID" attribute="1" defaultMemberUniqueName="[Orders].[OrderID].[All]" allUniqueName="[Orders].[OrderID].[All]" dimensionUniqueName="[Orders]" displayFolder="" count="0" memberValueDatatype="20" unbalanced="0"/>
    <cacheHierarchy uniqueName="[Orders].[CustomerID]" caption="CustomerID" attribute="1" defaultMemberUniqueName="[Orders].[CustomerID].[All]" allUniqueName="[Orders].[CustomerID].[All]" dimensionUniqueName="[Orders]" displayFolder="" count="0" memberValueDatatype="20" unbalanced="0"/>
    <cacheHierarchy uniqueName="[Orders].[EmployeeID]" caption="EmployeeID" attribute="1" defaultMemberUniqueName="[Orders].[EmployeeID].[All]" allUniqueName="[Orders].[EmployeeID].[All]" dimensionUniqueName="[Orders]" displayFolder="" count="0" memberValueDatatype="20" unbalanced="0"/>
    <cacheHierarchy uniqueName="[Orders].[OrderDate]" caption="OrderDate" attribute="1" time="1" defaultMemberUniqueName="[Orders].[OrderDate].[All]" allUniqueName="[Orders].[OrderDate].[All]" dimensionUniqueName="[Orders]" displayFolder="" count="0" memberValueDatatype="7" unbalanced="0"/>
    <cacheHierarchy uniqueName="[Orders].[ShipperID]" caption="ShipperID" attribute="1" defaultMemberUniqueName="[Orders].[ShipperID].[All]" allUniqueName="[Orders].[ShipperID].[All]" dimensionUniqueName="[Orders]" displayFolder="" count="0" memberValueDatatype="20" unbalanced="0"/>
    <cacheHierarchy uniqueName="[Products].[ProductID]" caption="ProductID" attribute="1" defaultMemberUniqueName="[Products].[ProductID].[All]" allUniqueName="[Products].[ProductID].[All]" dimensionUniqueName="[Products]" displayFolder="" count="0" memberValueDatatype="20" unbalanced="0"/>
    <cacheHierarchy uniqueName="[Products].[ProductName]" caption="ProductName" attribute="1" defaultMemberUniqueName="[Products].[ProductName].[All]" allUniqueName="[Products].[ProductName].[All]" dimensionUniqueName="[Products]" displayFolder="" count="0" memberValueDatatype="130" unbalanced="0"/>
    <cacheHierarchy uniqueName="[Products].[SupplierID]" caption="SupplierID" attribute="1" defaultMemberUniqueName="[Products].[SupplierID].[All]" allUniqueName="[Products].[SupplierID].[All]" dimensionUniqueName="[Products]" displayFolder="" count="0" memberValueDatatype="20" unbalanced="0"/>
    <cacheHierarchy uniqueName="[Products].[CategoryID]" caption="CategoryID" attribute="1" defaultMemberUniqueName="[Products].[CategoryID].[All]" allUniqueName="[Products].[CategoryID].[All]" dimensionUniqueName="[Products]" displayFolder="" count="0" memberValueDatatype="20" unbalanced="0"/>
    <cacheHierarchy uniqueName="[Products].[Unit]" caption="Unit" attribute="1" defaultMemberUniqueName="[Products].[Unit].[All]" allUniqueName="[Products].[Unit].[All]" dimensionUniqueName="[Products]" displayFolder="" count="0" memberValueDatatype="130" unbalanced="0"/>
    <cacheHierarchy uniqueName="[Products].[Price]" caption="Price" attribute="1" defaultMemberUniqueName="[Products].[Price].[All]" allUniqueName="[Products].[Price].[All]" dimensionUniqueName="[Products]" displayFolder="" count="0" memberValueDatatype="5" unbalanced="0"/>
    <cacheHierarchy uniqueName="[Shippers].[ShipperID]" caption="ShipperID" attribute="1" defaultMemberUniqueName="[Shippers].[ShipperID].[All]" allUniqueName="[Shippers].[ShipperID].[All]" dimensionUniqueName="[Shippers]" displayFolder="" count="0" memberValueDatatype="20" unbalanced="0"/>
    <cacheHierarchy uniqueName="[Shippers].[ShipperName]" caption="ShipperName" attribute="1" defaultMemberUniqueName="[Shippers].[ShipperName].[All]" allUniqueName="[Shippers].[ShipperName].[All]" dimensionUniqueName="[Shippers]" displayFolder="" count="0" memberValueDatatype="130" unbalanced="0"/>
    <cacheHierarchy uniqueName="[Shippers].[Phone]" caption="Phone" attribute="1" defaultMemberUniqueName="[Shippers].[Phone].[All]" allUniqueName="[Shippers].[Phone].[All]" dimensionUniqueName="[Shippers]" displayFolder="" count="0" memberValueDatatype="130" unbalanced="0"/>
    <cacheHierarchy uniqueName="[Suppliers].[SupplierID]" caption="SupplierID" attribute="1" defaultMemberUniqueName="[Suppliers].[SupplierID].[All]" allUniqueName="[Suppliers].[SupplierID].[All]" dimensionUniqueName="[Suppliers]" displayFolder="" count="0" memberValueDatatype="20" unbalanced="0"/>
    <cacheHierarchy uniqueName="[Suppliers].[SupplierName]" caption="SupplierName" attribute="1" defaultMemberUniqueName="[Suppliers].[SupplierName].[All]" allUniqueName="[Suppliers].[SupplierName].[All]" dimensionUniqueName="[Suppliers]" displayFolder="" count="0" memberValueDatatype="130" unbalanced="0"/>
    <cacheHierarchy uniqueName="[Suppliers].[ContactName]" caption="ContactName" attribute="1" defaultMemberUniqueName="[Suppliers].[ContactName].[All]" allUniqueName="[Suppliers].[ContactName].[All]" dimensionUniqueName="[Suppliers]" displayFolder="" count="0" memberValueDatatype="130" unbalanced="0"/>
    <cacheHierarchy uniqueName="[Suppliers].[Address]" caption="Address" attribute="1" defaultMemberUniqueName="[Suppliers].[Address].[All]" allUniqueName="[Suppliers].[Address].[All]" dimensionUniqueName="[Suppliers]" displayFolder="" count="0" memberValueDatatype="130" unbalanced="0"/>
    <cacheHierarchy uniqueName="[Suppliers].[City]" caption="City" attribute="1" defaultMemberUniqueName="[Suppliers].[City].[All]" allUniqueName="[Suppliers].[City].[All]" dimensionUniqueName="[Suppliers]" displayFolder="" count="0" memberValueDatatype="130" unbalanced="0"/>
    <cacheHierarchy uniqueName="[Suppliers].[PostalCode]" caption="PostalCode" attribute="1" defaultMemberUniqueName="[Suppliers].[PostalCode].[All]" allUniqueName="[Suppliers].[PostalCode].[All]" dimensionUniqueName="[Suppliers]" displayFolder="" count="0" memberValueDatatype="130" unbalanced="0"/>
    <cacheHierarchy uniqueName="[Suppliers].[Country]" caption="Country" attribute="1" defaultMemberUniqueName="[Suppliers].[Country].[All]" allUniqueName="[Suppliers].[Country].[All]" dimensionUniqueName="[Suppliers]" displayFolder="" count="0" memberValueDatatype="130" unbalanced="0"/>
    <cacheHierarchy uniqueName="[Suppliers].[Phone]" caption="Phone" attribute="1" defaultMemberUniqueName="[Suppliers].[Phone].[All]" allUniqueName="[Suppliers].[Phone].[All]" dimensionUniqueName="[Suppliers]" displayFolder="" count="0" memberValueDatatype="130" unbalanced="0"/>
    <cacheHierarchy uniqueName="[Measures].[Sum of OrderID]" caption="Sum of OrderID" measure="1" displayFolder="" measureGroup="Orders" count="0"/>
    <cacheHierarchy uniqueName="[Measures].[Sum of EmployeeID]" caption="Sum of EmployeeID" measure="1" displayFolder="" measureGroup="Employees" count="0">
      <extLst>
        <ext xmlns:x15="http://schemas.microsoft.com/office/spreadsheetml/2010/11/main" uri="{B97F6D7D-B522-45F9-BDA1-12C45D357490}">
          <x15:cacheHierarchy aggregatedColumn="20"/>
        </ext>
      </extLst>
    </cacheHierarchy>
    <cacheHierarchy uniqueName="[Measures].[Sum of ProductID]" caption="Sum of ProductID" measure="1" displayFolder="" measureGroup="Products" count="0">
      <extLst>
        <ext xmlns:x15="http://schemas.microsoft.com/office/spreadsheetml/2010/11/main" uri="{B97F6D7D-B522-45F9-BDA1-12C45D357490}">
          <x15:cacheHierarchy aggregatedColumn="37"/>
        </ext>
      </extLst>
    </cacheHierarchy>
    <cacheHierarchy uniqueName="[Measures].[SUMX Total Sales]" caption="SUMX Total Sales" measure="1" displayFolder="" measureGroup="mMeasures" count="0"/>
    <cacheHierarchy uniqueName="[Measures].[Employees - No. of Orders]" caption="Employees - No. of Orders" measure="1" displayFolder="" measureGroup="mMeasures" count="0" oneField="1">
      <fieldsUsage count="1">
        <fieldUsage x="2"/>
      </fieldsUsage>
    </cacheHierarchy>
    <cacheHierarchy uniqueName="[Measures].[Employees - No of Customers Served]" caption="Employees - No of Customers Served" measure="1" displayFolder="" measureGroup="mMeasures" count="0" oneField="1">
      <fieldsUsage count="1">
        <fieldUsage x="3"/>
      </fieldsUsage>
    </cacheHierarchy>
    <cacheHierarchy uniqueName="[Measures].[Employees - Customers Names]" caption="Employees - Customers Names" measure="1" displayFolder="" measureGroup="mMeasures" count="0"/>
    <cacheHierarchy uniqueName="[Measures].[Employees - Total Sales]" caption="Employees - Total Sales" measure="1" displayFolder="" measureGroup="mMeasures" count="0" oneField="1">
      <fieldsUsage count="1">
        <fieldUsage x="4"/>
      </fieldsUsage>
    </cacheHierarchy>
    <cacheHierarchy uniqueName="[Measures].[Employees - Average Sales]" caption="Employees - Average Sales" measure="1" displayFolder="" measureGroup="mMeasures" count="0" oneField="1">
      <fieldsUsage count="1">
        <fieldUsage x="5"/>
      </fieldsUsage>
    </cacheHierarchy>
    <cacheHierarchy uniqueName="[Measures].[Employees - % Total Sales]" caption="Employees - % Total Sales" measure="1" displayFolder="" measureGroup="mMeasures" count="0" oneField="1">
      <fieldsUsage count="1">
        <fieldUsage x="6"/>
      </fieldsUsage>
    </cacheHierarchy>
    <cacheHierarchy uniqueName="[Measures].[Categories - No. of Products]" caption="Categories - No. of Products" measure="1" displayFolder="" measureGroup="mMeasures" count="0"/>
    <cacheHierarchy uniqueName="[Measures].[Categories - No. of Orders]" caption="Categories - No. of Orders" measure="1" displayFolder="" measureGroup="mMeasures" count="0"/>
    <cacheHierarchy uniqueName="[Measures].[Categories - Line Items Count]" caption="Categories - Line Items Count" measure="1" displayFolder="" measureGroup="mMeasures" count="0"/>
    <cacheHierarchy uniqueName="[Measures].[Average Sales]" caption="Average Sales" measure="1" displayFolder="" measureGroup="mMeasures" count="0"/>
    <cacheHierarchy uniqueName="[Measures].[Categories - Total Sales]" caption="Categories - Total Sales" measure="1" displayFolder="" measureGroup="mMeasures" count="0"/>
    <cacheHierarchy uniqueName="[Measures].[Categories - Average Sales]" caption="Categories - Average Sales" measure="1" displayFolder="" measureGroup="mMeasures" count="0"/>
    <cacheHierarchy uniqueName="[Measures].[Categories % Total Sales]" caption="Categories % Total Sales" measure="1" displayFolder="" measureGroup="mMeasures" count="0"/>
    <cacheHierarchy uniqueName="[Measures].[Product QTY]" caption="Product QTY" measure="1" displayFolder="" measureGroup="mMeasures" count="0"/>
    <cacheHierarchy uniqueName="[Measures].[Product Pull Date]" caption="Product Pull Date" measure="1" displayFolder="" measureGroup="mMeasures" count="0"/>
    <cacheHierarchy uniqueName="[Measures].[Product Pull OrderID]" caption="Product Pull OrderID" measure="1" displayFolder="" measureGroup="mMeasures" count="0"/>
    <cacheHierarchy uniqueName="[Measures].[Product Pull ProductID]" caption="Product Pull ProductID" measure="1" displayFolder="" measureGroup="mMeasures" count="0"/>
    <cacheHierarchy uniqueName="[Measures].[Product Pull Name]" caption="Product Pull Name" measure="1" displayFolder="" measureGroup="mMeasures" count="0"/>
    <cacheHierarchy uniqueName="[Measures].[Employees - Rank Sales]" caption="Employees - Rank Sales" measure="1" displayFolder="" measureGroup="mMeasures" count="0"/>
    <cacheHierarchy uniqueName="[Measures].[Employees - No. of Line Items]" caption="Employees - No. of Line Items" measure="1" displayFolder="" measureGroup="mMeasures" count="0"/>
    <cacheHierarchy uniqueName="[Measures].[Employees - % Total Line Items]" caption="Employees - % Total Line Items" measure="1" displayFolder="" measureGroup="mMeasures" count="0"/>
    <cacheHierarchy uniqueName="[Measures].[Selected Category Label]" caption="Selected Category Label" measure="1" displayFolder="" measureGroup="mMeasures" count="0"/>
    <cacheHierarchy uniqueName="[Measures].[Column Spacer]" caption="Column Spacer" measure="1" displayFolder="" measureGroup="mMeasures" count="0"/>
    <cacheHierarchy uniqueName="[Measures].[PT LineItem - Pull Employee Name]" caption="PT LineItem - Pull Employee Name" measure="1" displayFolder="" measureGroup="mMeasures" count="0"/>
    <cacheHierarchy uniqueName="[Measures].[PT LineItem - Pull OrderDate]" caption="PT LineItem - Pull OrderDate" measure="1" displayFolder="" measureGroup="mMeasures" count="0"/>
    <cacheHierarchy uniqueName="[Measures].[PT LineItem - Pull OrderID]" caption="PT LineItem - Pull OrderID" measure="1" displayFolder="" measureGroup="mMeasures" count="0"/>
    <cacheHierarchy uniqueName="[Measures].[PT LineItem - Pull ProductID]" caption="PT LineItem - Pull ProductID" measure="1" displayFolder="" measureGroup="mMeasures" count="0"/>
    <cacheHierarchy uniqueName="[Measures].[PT LineItem - Pull Quantity]" caption="PT LineItem - Pull Quantity" measure="1" displayFolder="" measureGroup="mMeasures" count="0"/>
    <cacheHierarchy uniqueName="[Measures].[PT LineItem - Pull ProductName]" caption="PT LineItem - Pull ProductName" measure="1" displayFolder="" measureGroup="mMeasures" count="0"/>
    <cacheHierarchy uniqueName="[Measures].[PT LineItem - Pull Total Sales]" caption="PT LineItem - Pull Total Sales" measure="1" displayFolder="" measureGroup="mMeasures" count="0"/>
    <cacheHierarchy uniqueName="[Measures].[PT LineItem - Pull % Total Sales]" caption="PT LineItem - Pull % Total Sales" measure="1" displayFolder="" measureGroup="mMeasures" count="0"/>
    <cacheHierarchy uniqueName="[Measures].[PT LineItem - Column Spacer]" caption="PT LineItem - Column Spacer" measure="1" displayFolder="" measureGroup="mMeasures" count="0"/>
    <cacheHierarchy uniqueName="[Measures].[PT Products - Rank]" caption="PT Products - Rank" measure="1" displayFolder="" measureGroup="mMeasures" count="0"/>
    <cacheHierarchy uniqueName="[Measures].[PT Products - Total Sales]" caption="PT Products - Total Sales" measure="1" displayFolder="" measureGroup="mMeasures" count="0"/>
    <cacheHierarchy uniqueName="[Measures].[Selected Category]" caption="Selected Category" measure="1" displayFolder="" measureGroup="mMeasures" count="0"/>
    <cacheHierarchy uniqueName="[Measures].[Selected Product]" caption="Selected Product" measure="1" displayFolder="" measureGroup="mMeasures" count="0"/>
    <cacheHierarchy uniqueName="[Measures].[Employees - Age]" caption="Employees - Age" measure="1" displayFolder="" measureGroup="mMeasures" count="0" oneField="1">
      <fieldsUsage count="1">
        <fieldUsage x="8"/>
      </fieldsUsage>
    </cacheHierarchy>
    <cacheHierarchy uniqueName="[Measures].[Employees - ID]" caption="Employees - ID" measure="1" displayFolder="" measureGroup="mMeasures" count="0" oneField="1">
      <fieldsUsage count="1">
        <fieldUsage x="9"/>
      </fieldsUsage>
    </cacheHierarchy>
    <cacheHierarchy uniqueName="[Measures].[Running Total Sales]" caption="Running Total Sales" measure="1" displayFolder="" measureGroup="mMeasures" count="0"/>
    <cacheHierarchy uniqueName="[Measures].[Employees - % of Orders]" caption="Employees - % of Orders" measure="1" displayFolder="" measureGroup="mMeasures" count="0" oneField="1">
      <fieldsUsage count="1">
        <fieldUsage x="10"/>
      </fieldsUsage>
    </cacheHierarchy>
    <cacheHierarchy uniqueName="[Measures].[__XL_Count Customers]" caption="__XL_Count Customers" measure="1" displayFolder="" measureGroup="Customers" count="0" hidden="1"/>
    <cacheHierarchy uniqueName="[Measures].[__XL_Count Categories]" caption="__XL_Count Categories" measure="1" displayFolder="" measureGroup="Categories" count="0" hidden="1"/>
    <cacheHierarchy uniqueName="[Measures].[__XL_Count OrderDetails]" caption="__XL_Count OrderDetails" measure="1" displayFolder="" measureGroup="OrderDetails" count="0" hidden="1"/>
    <cacheHierarchy uniqueName="[Measures].[__XL_Count Orders]" caption="__XL_Count Orders" measure="1" displayFolder="" measureGroup="Orders" count="0" hidden="1"/>
    <cacheHierarchy uniqueName="[Measures].[__XL_Count Products]" caption="__XL_Count Products" measure="1" displayFolder="" measureGroup="Products" count="0" hidden="1"/>
    <cacheHierarchy uniqueName="[Measures].[__XL_Count Shippers]" caption="__XL_Count Shippers" measure="1" displayFolder="" measureGroup="Shippers" count="0" hidden="1"/>
    <cacheHierarchy uniqueName="[Measures].[__XL_Count Suppliers]" caption="__XL_Count Suppliers" measure="1" displayFolder="" measureGroup="Suppliers" count="0" hidden="1"/>
    <cacheHierarchy uniqueName="[Measures].[__XL_Count Employees]" caption="__XL_Count Employees" measure="1" displayFolder="" measureGroup="Employees" count="0" hidden="1"/>
    <cacheHierarchy uniqueName="[Measures].[__XL_Count mMeasures]" caption="__XL_Count mMeasures" measure="1" displayFolder="" measureGroup="mMeasures" count="0" hidden="1"/>
    <cacheHierarchy uniqueName="[Measures].[__XL_Count dDate]" caption="__XL_Count dDate" measure="1" displayFolder="" measureGroup="dDate" count="0" hidden="1"/>
    <cacheHierarchy uniqueName="[Measures].[__No measures defined]" caption="__No measures defined" measure="1" displayFolder="" count="0" hidden="1"/>
    <cacheHierarchy uniqueName="Dummy0" caption="CategoryID" measure="1" count="0">
      <extLst>
        <ext xmlns:x14="http://schemas.microsoft.com/office/spreadsheetml/2009/9/main" uri="{8CF416AD-EC4C-4aba-99F5-12A058AE0983}">
          <x14:cacheHierarchy ignore="1"/>
        </ext>
      </extLst>
    </cacheHierarchy>
  </cacheHierarchies>
  <kpis count="0"/>
  <dimensions count="11">
    <dimension name="Categories" uniqueName="[Categories]" caption="Categories"/>
    <dimension name="Customers" uniqueName="[Customers]" caption="Customers"/>
    <dimension name="dDate" uniqueName="[dDate]" caption="dDate"/>
    <dimension name="Employees" uniqueName="[Employees]" caption="Employees"/>
    <dimension measure="1" name="Measures" uniqueName="[Measures]" caption="Measures"/>
    <dimension name="mMeasures" uniqueName="[mMeasures]" caption="mMeasures"/>
    <dimension name="OrderDetails" uniqueName="[OrderDetails]" caption="OrderDetails"/>
    <dimension name="Orders" uniqueName="[Orders]" caption="Orders"/>
    <dimension name="Products" uniqueName="[Products]" caption="Products"/>
    <dimension name="Shippers" uniqueName="[Shippers]" caption="Shippers"/>
    <dimension name="Suppliers" uniqueName="[Suppliers]" caption="Suppliers"/>
  </dimensions>
  <measureGroups count="10">
    <measureGroup name="Categories" caption="Categories"/>
    <measureGroup name="Customers" caption="Customers"/>
    <measureGroup name="dDate" caption="dDate"/>
    <measureGroup name="Employees" caption="Employees"/>
    <measureGroup name="mMeasures" caption="mMeasures"/>
    <measureGroup name="OrderDetails" caption="OrderDetails"/>
    <measureGroup name="Orders" caption="Orders"/>
    <measureGroup name="Products" caption="Products"/>
    <measureGroup name="Shippers" caption="Shippers"/>
    <measureGroup name="Suppliers" caption="Suppliers"/>
  </measureGroups>
  <maps count="24">
    <map measureGroup="0" dimension="0"/>
    <map measureGroup="1" dimension="1"/>
    <map measureGroup="2" dimension="2"/>
    <map measureGroup="3" dimension="3"/>
    <map measureGroup="4" dimension="5"/>
    <map measureGroup="5" dimension="0"/>
    <map measureGroup="5" dimension="1"/>
    <map measureGroup="5" dimension="2"/>
    <map measureGroup="5" dimension="3"/>
    <map measureGroup="5" dimension="6"/>
    <map measureGroup="5" dimension="7"/>
    <map measureGroup="5" dimension="8"/>
    <map measureGroup="5" dimension="9"/>
    <map measureGroup="5" dimension="10"/>
    <map measureGroup="6" dimension="1"/>
    <map measureGroup="6" dimension="2"/>
    <map measureGroup="6" dimension="3"/>
    <map measureGroup="6" dimension="7"/>
    <map measureGroup="6" dimension="9"/>
    <map measureGroup="7" dimension="0"/>
    <map measureGroup="7" dimension="8"/>
    <map measureGroup="7" dimension="10"/>
    <map measureGroup="8" dimension="9"/>
    <map measureGroup="9" dimension="1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1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635.767974537041" backgroundQuery="1" createdVersion="3" refreshedVersion="6" minRefreshableVersion="3" recordCount="0" supportSubquery="1" supportAdvancedDrill="1" xr:uid="{3AFB86FF-757A-4C90-9612-816CA44D8E4E}">
  <cacheSource type="external" connectionId="9">
    <extLst>
      <ext xmlns:x14="http://schemas.microsoft.com/office/spreadsheetml/2009/9/main" uri="{F057638F-6D5F-4e77-A914-E7F072B9BCA8}">
        <x14:sourceConnection name="ThisWorkbookDataModel"/>
      </ext>
    </extLst>
  </cacheSource>
  <cacheFields count="0"/>
  <cacheHierarchies count="108">
    <cacheHierarchy uniqueName="[Categories].[CategoryID]" caption="CategoryID" attribute="1" defaultMemberUniqueName="[Categories].[CategoryID].[All]" allUniqueName="[Categories].[CategoryID].[All]" dimensionUniqueName="[Categories]" displayFolder="" count="0" memberValueDatatype="20" unbalanced="0"/>
    <cacheHierarchy uniqueName="[Categories].[CategoryName]" caption="CategoryName" attribute="1" defaultMemberUniqueName="[Categories].[CategoryName].[All]" allUniqueName="[Categories].[CategoryName].[All]" dimensionUniqueName="[Categories]" displayFolder="" count="2" memberValueDatatype="130" unbalanced="0"/>
    <cacheHierarchy uniqueName="[Categories].[Description]" caption="Description" attribute="1" defaultMemberUniqueName="[Categories].[Description].[All]" allUniqueName="[Categories].[Description].[All]" dimensionUniqueName="[Categories]" displayFolder="" count="0" memberValueDatatype="130" unbalanced="0"/>
    <cacheHierarchy uniqueName="[Customers].[CustomerID]" caption="CustomerID" attribute="1" defaultMemberUniqueName="[Customers].[CustomerID].[All]" allUniqueName="[Customers].[CustomerID].[All]" dimensionUniqueName="[Customers]" displayFolder="" count="0" memberValueDatatype="20" unbalanced="0"/>
    <cacheHierarchy uniqueName="[Customers].[CustomerName]" caption="CustomerName" attribute="1" defaultMemberUniqueName="[Customers].[CustomerName].[All]" allUniqueName="[Customers].[CustomerName].[All]" dimensionUniqueName="[Customers]" displayFolder="" count="0" memberValueDatatype="130" unbalanced="0"/>
    <cacheHierarchy uniqueName="[Customers].[ContactName]" caption="ContactName" attribute="1" defaultMemberUniqueName="[Customers].[ContactName].[All]" allUniqueName="[Customers].[ContactName].[All]" dimensionUniqueName="[Customers]" displayFolder="" count="0" memberValueDatatype="130" unbalanced="0"/>
    <cacheHierarchy uniqueName="[Customers].[Address]" caption="Address" attribute="1" defaultMemberUniqueName="[Customers].[Address].[All]" allUniqueName="[Customers].[Address].[All]" dimensionUniqueName="[Customers]" displayFolder="" count="0" memberValueDatatype="130" unbalanced="0"/>
    <cacheHierarchy uniqueName="[Customers].[City]" caption="City" attribute="1" defaultMemberUniqueName="[Customers].[City].[All]" allUniqueName="[Customers].[City].[All]" dimensionUniqueName="[Customers]" displayFolder="" count="0" memberValueDatatype="130" unbalanced="0"/>
    <cacheHierarchy uniqueName="[Customers].[PostalCode]" caption="PostalCode" attribute="1" defaultMemberUniqueName="[Customers].[PostalCode].[All]" allUniqueName="[Customers].[PostalCode].[All]" dimensionUniqueName="[Customers]" displayFolder="" count="0" memberValueDatatype="130" unbalanced="0"/>
    <cacheHierarchy uniqueName="[Customers].[Country]" caption="Country" attribute="1" defaultMemberUniqueName="[Customers].[Country].[All]" allUniqueName="[Customers].[Country].[All]" dimensionUniqueName="[Customers]" displayFolder="" count="0" memberValueDatatype="13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0" memberValueDatatype="20" unbalanced="0"/>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caption="Day of Week" attribute="1" defaultMemberUniqueName="[dDate].[Day of Week].[All]" allUniqueName="[dDate].[Day of Week].[All]" dimensionUniqueName="[dDate]" displayFolder="" count="0" memberValueDatatype="20" unbalanced="0"/>
    <cacheHierarchy uniqueName="[dDate].[Day Name]" caption="Day Name" attribute="1" defaultMemberUniqueName="[dDate].[Day Name].[All]" allUniqueName="[dDate].[Day Name].[All]" dimensionUniqueName="[dDate]" displayFolder="" count="0" memberValueDatatype="130" unbalanced="0"/>
    <cacheHierarchy uniqueName="[dDate].[MMM-YYYY Number]" caption="MMM-YYYY Number" attribute="1" defaultMemberUniqueName="[dDate].[MMM-YYYY Number].[All]" allUniqueName="[dDate].[MMM-YYYY Number].[All]" dimensionUniqueName="[dDate]" displayFolder="" count="0" memberValueDatatype="20" unbalanced="0"/>
    <cacheHierarchy uniqueName="[dDate].[Quarter]" caption="Quarter" attribute="1" defaultMemberUniqueName="[dDate].[Quarter].[All]" allUniqueName="[dDate].[Quarter].[All]" dimensionUniqueName="[dDate]" displayFolder="" count="0" memberValueDatatype="20" unbalanced="0"/>
    <cacheHierarchy uniqueName="[dDate].[Quarter Helper]" caption="Quarter Helper" attribute="1" defaultMemberUniqueName="[dDate].[Quarter Helper].[All]" allUniqueName="[dDate].[Quarter Helper].[All]" dimensionUniqueName="[dDate]" displayFolder="" count="0" memberValueDatatype="20" unbalanced="0"/>
    <cacheHierarchy uniqueName="[Employees].[EmployeeID]" caption="EmployeeID" attribute="1" defaultMemberUniqueName="[Employees].[EmployeeID].[All]" allUniqueName="[Employees].[EmployeeID].[All]" dimensionUniqueName="[Employees]" displayFolder="" count="0" memberValueDatatype="20" unbalanced="0"/>
    <cacheHierarchy uniqueName="[Employees].[LastName]" caption="LastName" attribute="1" defaultMemberUniqueName="[Employees].[LastName].[All]" allUniqueName="[Employees].[LastName].[All]" dimensionUniqueName="[Employees]" displayFolder="" count="0" memberValueDatatype="130" unbalanced="0"/>
    <cacheHierarchy uniqueName="[Employees].[FirstName]" caption="FirstName" attribute="1" defaultMemberUniqueName="[Employees].[FirstName].[All]" allUniqueName="[Employees].[FirstName].[All]" dimensionUniqueName="[Employees]" displayFolder="" count="0" memberValueDatatype="130" unbalanced="0"/>
    <cacheHierarchy uniqueName="[Employees].[BirthDate]" caption="BirthDate" attribute="1" defaultMemberUniqueName="[Employees].[BirthDate].[All]" allUniqueName="[Employees].[BirthDate].[All]" dimensionUniqueName="[Employees]" displayFolder="" count="0" memberValueDatatype="130" unbalanced="0"/>
    <cacheHierarchy uniqueName="[Employees].[Photo]" caption="Photo" attribute="1" defaultMemberUniqueName="[Employees].[Photo].[All]" allUniqueName="[Employees].[Photo].[All]" dimensionUniqueName="[Employees]" displayFolder="" count="0" memberValueDatatype="130" unbalanced="0"/>
    <cacheHierarchy uniqueName="[Employees].[Notes]" caption="Notes" attribute="1" defaultMemberUniqueName="[Employees].[Notes].[All]" allUniqueName="[Employees].[Notes].[All]" dimensionUniqueName="[Employees]" displayFolder="" count="0" memberValueDatatype="130" unbalanced="0"/>
    <cacheHierarchy uniqueName="[Employees].[NameLabel]" caption="NameLabel" attribute="1" defaultMemberUniqueName="[Employees].[NameLabel].[All]" allUniqueName="[Employees].[NameLabel].[All]" dimensionUniqueName="[Employees]" displayFolder="" count="0" memberValueDatatype="130" unbalanced="0"/>
    <cacheHierarchy uniqueName="[mMeasures].[Measures]" caption="Measures" attribute="1" defaultMemberUniqueName="[mMeasures].[Measures].[All]" allUniqueName="[mMeasures].[Measures].[All]" dimensionUniqueName="[mMeasures]" displayFolder="" count="0" memberValueDatatype="130" unbalanced="0"/>
    <cacheHierarchy uniqueName="[OrderDetails].[OrderDetailID]" caption="OrderDetailID" attribute="1" defaultMemberUniqueName="[OrderDetails].[OrderDetailID].[All]" allUniqueName="[OrderDetails].[OrderDetailID].[All]" dimensionUniqueName="[OrderDetails]" displayFolder="" count="0" memberValueDatatype="20" unbalanced="0"/>
    <cacheHierarchy uniqueName="[OrderDetails].[OrderID]" caption="OrderID" attribute="1" defaultMemberUniqueName="[OrderDetails].[OrderID].[All]" allUniqueName="[OrderDetails].[OrderID].[All]" dimensionUniqueName="[OrderDetails]" displayFolder="" count="0" memberValueDatatype="20" unbalanced="0"/>
    <cacheHierarchy uniqueName="[OrderDetails].[ProductID]" caption="ProductID" attribute="1" defaultMemberUniqueName="[OrderDetails].[ProductID].[All]" allUniqueName="[OrderDetails].[ProductID].[All]" dimensionUniqueName="[OrderDetails]" displayFolder="" count="0" memberValueDatatype="20" unbalanced="0"/>
    <cacheHierarchy uniqueName="[OrderDetails].[Quantity]" caption="Quantity" attribute="1" defaultMemberUniqueName="[OrderDetails].[Quantity].[All]" allUniqueName="[OrderDetails].[Quantity].[All]" dimensionUniqueName="[OrderDetails]" displayFolder="" count="0" memberValueDatatype="20" unbalanced="0"/>
    <cacheHierarchy uniqueName="[Orders].[OrderID]" caption="OrderID" attribute="1" defaultMemberUniqueName="[Orders].[OrderID].[All]" allUniqueName="[Orders].[OrderID].[All]" dimensionUniqueName="[Orders]" displayFolder="" count="0" memberValueDatatype="20" unbalanced="0"/>
    <cacheHierarchy uniqueName="[Orders].[CustomerID]" caption="CustomerID" attribute="1" defaultMemberUniqueName="[Orders].[CustomerID].[All]" allUniqueName="[Orders].[CustomerID].[All]" dimensionUniqueName="[Orders]" displayFolder="" count="0" memberValueDatatype="20" unbalanced="0"/>
    <cacheHierarchy uniqueName="[Orders].[EmployeeID]" caption="EmployeeID" attribute="1" defaultMemberUniqueName="[Orders].[EmployeeID].[All]" allUniqueName="[Orders].[EmployeeID].[All]" dimensionUniqueName="[Orders]" displayFolder="" count="0" memberValueDatatype="20" unbalanced="0"/>
    <cacheHierarchy uniqueName="[Orders].[OrderDate]" caption="OrderDate" attribute="1" time="1" defaultMemberUniqueName="[Orders].[OrderDate].[All]" allUniqueName="[Orders].[OrderDate].[All]" dimensionUniqueName="[Orders]" displayFolder="" count="0" memberValueDatatype="7" unbalanced="0"/>
    <cacheHierarchy uniqueName="[Orders].[ShipperID]" caption="ShipperID" attribute="1" defaultMemberUniqueName="[Orders].[ShipperID].[All]" allUniqueName="[Orders].[ShipperID].[All]" dimensionUniqueName="[Orders]" displayFolder="" count="0" memberValueDatatype="20" unbalanced="0"/>
    <cacheHierarchy uniqueName="[Products].[ProductID]" caption="ProductID" attribute="1" defaultMemberUniqueName="[Products].[ProductID].[All]" allUniqueName="[Products].[ProductID].[All]" dimensionUniqueName="[Products]" displayFolder="" count="0" memberValueDatatype="20" unbalanced="0"/>
    <cacheHierarchy uniqueName="[Products].[ProductName]" caption="ProductName" attribute="1" defaultMemberUniqueName="[Products].[ProductName].[All]" allUniqueName="[Products].[ProductName].[All]" dimensionUniqueName="[Products]" displayFolder="" count="2" memberValueDatatype="130" unbalanced="0"/>
    <cacheHierarchy uniqueName="[Products].[SupplierID]" caption="SupplierID" attribute="1" defaultMemberUniqueName="[Products].[SupplierID].[All]" allUniqueName="[Products].[SupplierID].[All]" dimensionUniqueName="[Products]" displayFolder="" count="0" memberValueDatatype="20" unbalanced="0"/>
    <cacheHierarchy uniqueName="[Products].[CategoryID]" caption="CategoryID" attribute="1" defaultMemberUniqueName="[Products].[CategoryID].[All]" allUniqueName="[Products].[CategoryID].[All]" dimensionUniqueName="[Products]" displayFolder="" count="0" memberValueDatatype="20" unbalanced="0"/>
    <cacheHierarchy uniqueName="[Products].[Unit]" caption="Unit" attribute="1" defaultMemberUniqueName="[Products].[Unit].[All]" allUniqueName="[Products].[Unit].[All]" dimensionUniqueName="[Products]" displayFolder="" count="0" memberValueDatatype="130" unbalanced="0"/>
    <cacheHierarchy uniqueName="[Products].[Price]" caption="Price" attribute="1" defaultMemberUniqueName="[Products].[Price].[All]" allUniqueName="[Products].[Price].[All]" dimensionUniqueName="[Products]" displayFolder="" count="0" memberValueDatatype="5" unbalanced="0"/>
    <cacheHierarchy uniqueName="[Shippers].[ShipperID]" caption="ShipperID" attribute="1" defaultMemberUniqueName="[Shippers].[ShipperID].[All]" allUniqueName="[Shippers].[ShipperID].[All]" dimensionUniqueName="[Shippers]" displayFolder="" count="0" memberValueDatatype="20" unbalanced="0"/>
    <cacheHierarchy uniqueName="[Shippers].[ShipperName]" caption="ShipperName" attribute="1" defaultMemberUniqueName="[Shippers].[ShipperName].[All]" allUniqueName="[Shippers].[ShipperName].[All]" dimensionUniqueName="[Shippers]" displayFolder="" count="0" memberValueDatatype="130" unbalanced="0"/>
    <cacheHierarchy uniqueName="[Shippers].[Phone]" caption="Phone" attribute="1" defaultMemberUniqueName="[Shippers].[Phone].[All]" allUniqueName="[Shippers].[Phone].[All]" dimensionUniqueName="[Shippers]" displayFolder="" count="0" memberValueDatatype="130" unbalanced="0"/>
    <cacheHierarchy uniqueName="[Suppliers].[SupplierID]" caption="SupplierID" attribute="1" defaultMemberUniqueName="[Suppliers].[SupplierID].[All]" allUniqueName="[Suppliers].[SupplierID].[All]" dimensionUniqueName="[Suppliers]" displayFolder="" count="0" memberValueDatatype="20" unbalanced="0"/>
    <cacheHierarchy uniqueName="[Suppliers].[SupplierName]" caption="SupplierName" attribute="1" defaultMemberUniqueName="[Suppliers].[SupplierName].[All]" allUniqueName="[Suppliers].[SupplierName].[All]" dimensionUniqueName="[Suppliers]" displayFolder="" count="0" memberValueDatatype="130" unbalanced="0"/>
    <cacheHierarchy uniqueName="[Suppliers].[ContactName]" caption="ContactName" attribute="1" defaultMemberUniqueName="[Suppliers].[ContactName].[All]" allUniqueName="[Suppliers].[ContactName].[All]" dimensionUniqueName="[Suppliers]" displayFolder="" count="0" memberValueDatatype="130" unbalanced="0"/>
    <cacheHierarchy uniqueName="[Suppliers].[Address]" caption="Address" attribute="1" defaultMemberUniqueName="[Suppliers].[Address].[All]" allUniqueName="[Suppliers].[Address].[All]" dimensionUniqueName="[Suppliers]" displayFolder="" count="0" memberValueDatatype="130" unbalanced="0"/>
    <cacheHierarchy uniqueName="[Suppliers].[City]" caption="City" attribute="1" defaultMemberUniqueName="[Suppliers].[City].[All]" allUniqueName="[Suppliers].[City].[All]" dimensionUniqueName="[Suppliers]" displayFolder="" count="0" memberValueDatatype="130" unbalanced="0"/>
    <cacheHierarchy uniqueName="[Suppliers].[PostalCode]" caption="PostalCode" attribute="1" defaultMemberUniqueName="[Suppliers].[PostalCode].[All]" allUniqueName="[Suppliers].[PostalCode].[All]" dimensionUniqueName="[Suppliers]" displayFolder="" count="0" memberValueDatatype="130" unbalanced="0"/>
    <cacheHierarchy uniqueName="[Suppliers].[Country]" caption="Country" attribute="1" defaultMemberUniqueName="[Suppliers].[Country].[All]" allUniqueName="[Suppliers].[Country].[All]" dimensionUniqueName="[Suppliers]" displayFolder="" count="0" memberValueDatatype="130" unbalanced="0"/>
    <cacheHierarchy uniqueName="[Suppliers].[Phone]" caption="Phone" attribute="1" defaultMemberUniqueName="[Suppliers].[Phone].[All]" allUniqueName="[Suppliers].[Phone].[All]" dimensionUniqueName="[Suppliers]" displayFolder="" count="0" memberValueDatatype="130" unbalanced="0"/>
    <cacheHierarchy uniqueName="[Measures].[SUMX Total Sales]" caption="SUMX Total Sales" measure="1" displayFolder="" measureGroup="mMeasures" count="0"/>
    <cacheHierarchy uniqueName="[Measures].[Employees - No. of Orders]" caption="Employees - No. of Orders" measure="1" displayFolder="" measureGroup="mMeasures" count="0"/>
    <cacheHierarchy uniqueName="[Measures].[Employees - No of Customers Served]" caption="Employees - No of Customers Served" measure="1" displayFolder="" measureGroup="mMeasures" count="0"/>
    <cacheHierarchy uniqueName="[Measures].[Employees - Customers Names]" caption="Employees - Customers Names" measure="1" displayFolder="" measureGroup="mMeasures" count="0"/>
    <cacheHierarchy uniqueName="[Measures].[Employees - Total Sales]" caption="Employees - Total Sales" measure="1" displayFolder="" measureGroup="mMeasures" count="0"/>
    <cacheHierarchy uniqueName="[Measures].[Employees - Average Sales]" caption="Employees - Average Sales" measure="1" displayFolder="" measureGroup="mMeasures" count="0"/>
    <cacheHierarchy uniqueName="[Measures].[Employees - % Total Sales]" caption="Employees - % Total Sales" measure="1" displayFolder="" measureGroup="mMeasures" count="0"/>
    <cacheHierarchy uniqueName="[Measures].[Categories - No. of Products]" caption="Categories - No. of Products" measure="1" displayFolder="" measureGroup="mMeasures" count="0"/>
    <cacheHierarchy uniqueName="[Measures].[Categories - No. of Orders]" caption="Categories - No. of Orders" measure="1" displayFolder="" measureGroup="mMeasures" count="0"/>
    <cacheHierarchy uniqueName="[Measures].[Categories - Line Items Count]" caption="Categories - Line Items Count" measure="1" displayFolder="" measureGroup="mMeasures" count="0"/>
    <cacheHierarchy uniqueName="[Measures].[Average Sales]" caption="Average Sales" measure="1" displayFolder="" measureGroup="mMeasures" count="0"/>
    <cacheHierarchy uniqueName="[Measures].[Categories - Total Sales]" caption="Categories - Total Sales" measure="1" displayFolder="" measureGroup="mMeasures" count="0"/>
    <cacheHierarchy uniqueName="[Measures].[Categories - Average Sales]" caption="Categories - Average Sales" measure="1" displayFolder="" measureGroup="mMeasures" count="0"/>
    <cacheHierarchy uniqueName="[Measures].[Categories % Total Sales]" caption="Categories % Total Sales" measure="1" displayFolder="" measureGroup="mMeasures" count="0"/>
    <cacheHierarchy uniqueName="[Measures].[Product QTY]" caption="Product QTY" measure="1" displayFolder="" measureGroup="mMeasures" count="0"/>
    <cacheHierarchy uniqueName="[Measures].[Product Pull Date]" caption="Product Pull Date" measure="1" displayFolder="" measureGroup="mMeasures" count="0"/>
    <cacheHierarchy uniqueName="[Measures].[Product Pull OrderID]" caption="Product Pull OrderID" measure="1" displayFolder="" measureGroup="mMeasures" count="0"/>
    <cacheHierarchy uniqueName="[Measures].[Product Pull ProductID]" caption="Product Pull ProductID" measure="1" displayFolder="" measureGroup="mMeasures" count="0"/>
    <cacheHierarchy uniqueName="[Measures].[Product Pull Name]" caption="Product Pull Name" measure="1" displayFolder="" measureGroup="mMeasures" count="0"/>
    <cacheHierarchy uniqueName="[Measures].[Employees - Rank Sales]" caption="Employees - Rank Sales" measure="1" displayFolder="" measureGroup="mMeasures" count="0"/>
    <cacheHierarchy uniqueName="[Measures].[Employees - No. of Line Items]" caption="Employees - No. of Line Items" measure="1" displayFolder="" measureGroup="mMeasures" count="0"/>
    <cacheHierarchy uniqueName="[Measures].[Employees - % Total Line Items]" caption="Employees - % Total Line Items" measure="1" displayFolder="" measureGroup="mMeasures" count="0"/>
    <cacheHierarchy uniqueName="[Measures].[Selected Category Label]" caption="Selected Category Label" measure="1" displayFolder="" measureGroup="mMeasures" count="0"/>
    <cacheHierarchy uniqueName="[Measures].[Column Spacer]" caption="Column Spacer" measure="1" displayFolder="" measureGroup="mMeasures" count="0"/>
    <cacheHierarchy uniqueName="[Measures].[PT LineItem - Pull Employee Name]" caption="PT LineItem - Pull Employee Name" measure="1" displayFolder="" measureGroup="mMeasures" count="0"/>
    <cacheHierarchy uniqueName="[Measures].[PT LineItem - Pull OrderDate]" caption="PT LineItem - Pull OrderDate" measure="1" displayFolder="" measureGroup="mMeasures" count="0"/>
    <cacheHierarchy uniqueName="[Measures].[PT LineItem - Pull OrderID]" caption="PT LineItem - Pull OrderID" measure="1" displayFolder="" measureGroup="mMeasures" count="0"/>
    <cacheHierarchy uniqueName="[Measures].[PT LineItem - Pull ProductID]" caption="PT LineItem - Pull ProductID" measure="1" displayFolder="" measureGroup="mMeasures" count="0"/>
    <cacheHierarchy uniqueName="[Measures].[PT LineItem - Pull Quantity]" caption="PT LineItem - Pull Quantity" measure="1" displayFolder="" measureGroup="mMeasures" count="0"/>
    <cacheHierarchy uniqueName="[Measures].[PT LineItem - Pull ProductName]" caption="PT LineItem - Pull ProductName" measure="1" displayFolder="" measureGroup="mMeasures" count="0"/>
    <cacheHierarchy uniqueName="[Measures].[PT LineItem - Pull Total Sales]" caption="PT LineItem - Pull Total Sales" measure="1" displayFolder="" measureGroup="mMeasures" count="0"/>
    <cacheHierarchy uniqueName="[Measures].[PT LineItem - Pull % Total Sales]" caption="PT LineItem - Pull % Total Sales" measure="1" displayFolder="" measureGroup="mMeasures" count="0"/>
    <cacheHierarchy uniqueName="[Measures].[PT LineItem - Column Spacer]" caption="PT LineItem - Column Spacer" measure="1" displayFolder="" measureGroup="mMeasures" count="0"/>
    <cacheHierarchy uniqueName="[Measures].[PT Products - Rank]" caption="PT Products - Rank" measure="1" displayFolder="" measureGroup="mMeasures" count="0"/>
    <cacheHierarchy uniqueName="[Measures].[PT Products - Total Sales]" caption="PT Products - Total Sales" measure="1" displayFolder="" measureGroup="mMeasures" count="0"/>
    <cacheHierarchy uniqueName="[Measures].[Selected Category]" caption="Selected Category" measure="1" displayFolder="" measureGroup="mMeasures" count="0"/>
    <cacheHierarchy uniqueName="[Measures].[Selected Product]" caption="Selected Product" measure="1" displayFolder="" measureGroup="mMeasures" count="0"/>
    <cacheHierarchy uniqueName="[Measures].[Employees - Age]" caption="Employees - Age" measure="1" displayFolder="" measureGroup="mMeasures" count="0"/>
    <cacheHierarchy uniqueName="[Measures].[Employees - ID]" caption="Employees - ID" measure="1" displayFolder="" measureGroup="mMeasures" count="0"/>
    <cacheHierarchy uniqueName="[Measures].[Running Total Sales]" caption="Running Total Sales" measure="1" displayFolder="" measureGroup="mMeasures" count="0"/>
    <cacheHierarchy uniqueName="[Measures].[Employees - % of Orders]" caption="Employees - % of Orders" measure="1" displayFolder="" measureGroup="mMeasures" count="0"/>
    <cacheHierarchy uniqueName="[Measures].[__XL_Count Customers]" caption="__XL_Count Customers" measure="1" displayFolder="" measureGroup="Customers" count="0" hidden="1"/>
    <cacheHierarchy uniqueName="[Measures].[__XL_Count Categories]" caption="__XL_Count Categories" measure="1" displayFolder="" measureGroup="Categories" count="0" hidden="1"/>
    <cacheHierarchy uniqueName="[Measures].[__XL_Count OrderDetails]" caption="__XL_Count OrderDetails" measure="1" displayFolder="" measureGroup="OrderDetails" count="0" hidden="1"/>
    <cacheHierarchy uniqueName="[Measures].[__XL_Count Products]" caption="__XL_Count Products" measure="1" displayFolder="" measureGroup="Products" count="0" hidden="1"/>
    <cacheHierarchy uniqueName="[Measures].[__XL_Count Shippers]" caption="__XL_Count Shippers" measure="1" displayFolder="" measureGroup="Shippers" count="0" hidden="1"/>
    <cacheHierarchy uniqueName="[Measures].[__XL_Count Suppliers]" caption="__XL_Count Suppliers" measure="1" displayFolder="" measureGroup="Suppliers" count="0" hidden="1"/>
    <cacheHierarchy uniqueName="[Measures].[__XL_Count Employees]" caption="__XL_Count Employees" measure="1" displayFolder="" measureGroup="Employees" count="0" hidden="1"/>
    <cacheHierarchy uniqueName="[Measures].[__XL_Count mMeasures]" caption="__XL_Count mMeasures" measure="1" displayFolder="" measureGroup="mMeasures" count="0" hidden="1"/>
    <cacheHierarchy uniqueName="[Measures].[__XL_Count dDate]" caption="__XL_Count dDate" measure="1" displayFolder="" measureGroup="dDate" count="0" hidden="1"/>
    <cacheHierarchy uniqueName="[Measures].[__XL_Count Orders]" caption="__XL_Count Orders" measure="1" displayFolder="" measureGroup="Orders" count="0" hidden="1"/>
    <cacheHierarchy uniqueName="[Measures].[__No measures defined]" caption="__No measures defined" measure="1" displayFolder="" count="0" hidden="1"/>
    <cacheHierarchy uniqueName="[Measures].[Sum of EmployeeID]" caption="Sum of EmployeeID" measure="1" displayFolder="" measureGroup="Employees" count="0" hidden="1">
      <extLst>
        <ext xmlns:x15="http://schemas.microsoft.com/office/spreadsheetml/2010/11/main" uri="{B97F6D7D-B522-45F9-BDA1-12C45D357490}">
          <x15:cacheHierarchy aggregatedColumn="20"/>
        </ext>
      </extLst>
    </cacheHierarchy>
    <cacheHierarchy uniqueName="[Measures].[Sum of ProductID]" caption="Sum of ProductID" measure="1" displayFolder="" measureGroup="Products" count="0" hidden="1">
      <extLst>
        <ext xmlns:x15="http://schemas.microsoft.com/office/spreadsheetml/2010/11/main" uri="{B97F6D7D-B522-45F9-BDA1-12C45D357490}">
          <x15:cacheHierarchy aggregatedColumn="37"/>
        </ext>
      </extLst>
    </cacheHierarchy>
  </cacheHierarchies>
  <kpis count="0"/>
  <extLst>
    <ext xmlns:x14="http://schemas.microsoft.com/office/spreadsheetml/2009/9/main" uri="{725AE2AE-9491-48be-B2B4-4EB974FC3084}">
      <x14:pivotCacheDefinition slicerData="1" pivotCacheId="1888202462" supportSubqueryNonVisual="1" supportSubqueryCalcMem="1" supportAddCalcMems="1"/>
    </ext>
  </extLst>
</pivotCacheDefinition>
</file>

<file path=xl/pivotCache/pivotCacheDefinition15.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omputer" refreshedDate="44635.78402939815" backgroundQuery="1" createdVersion="3" refreshedVersion="6" minRefreshableVersion="3" recordCount="0" supportSubquery="1" supportAdvancedDrill="1" xr:uid="{97BA77E6-0349-4A51-AAC1-866BA03E3C25}">
  <cacheSource type="external" connectionId="9">
    <extLst>
      <ext xmlns:x14="http://schemas.microsoft.com/office/spreadsheetml/2009/9/main" uri="{F057638F-6D5F-4e77-A914-E7F072B9BCA8}">
        <x14:sourceConnection name="ThisWorkbookDataModel"/>
      </ext>
    </extLst>
  </cacheSource>
  <cacheFields count="0"/>
  <cacheHierarchies count="108">
    <cacheHierarchy uniqueName="[Categories].[CategoryID]" caption="CategoryID" attribute="1" defaultMemberUniqueName="[Categories].[CategoryID].[All]" allUniqueName="[Categories].[CategoryID].[All]" dimensionUniqueName="[Categories]" displayFolder="" count="0" memberValueDatatype="20" unbalanced="0"/>
    <cacheHierarchy uniqueName="[Categories].[CategoryName]" caption="CategoryName" attribute="1" defaultMemberUniqueName="[Categories].[CategoryName].[All]" allUniqueName="[Categories].[CategoryName].[All]" dimensionUniqueName="[Categories]" displayFolder="" count="2" memberValueDatatype="130" unbalanced="0"/>
    <cacheHierarchy uniqueName="[Categories].[Description]" caption="Description" attribute="1" defaultMemberUniqueName="[Categories].[Description].[All]" allUniqueName="[Categories].[Description].[All]" dimensionUniqueName="[Categories]" displayFolder="" count="0" memberValueDatatype="130" unbalanced="0"/>
    <cacheHierarchy uniqueName="[Customers].[CustomerID]" caption="CustomerID" attribute="1" defaultMemberUniqueName="[Customers].[CustomerID].[All]" allUniqueName="[Customers].[CustomerID].[All]" dimensionUniqueName="[Customers]" displayFolder="" count="0" memberValueDatatype="20" unbalanced="0"/>
    <cacheHierarchy uniqueName="[Customers].[CustomerName]" caption="CustomerName" attribute="1" defaultMemberUniqueName="[Customers].[CustomerName].[All]" allUniqueName="[Customers].[CustomerName].[All]" dimensionUniqueName="[Customers]" displayFolder="" count="0" memberValueDatatype="130" unbalanced="0"/>
    <cacheHierarchy uniqueName="[Customers].[ContactName]" caption="ContactName" attribute="1" defaultMemberUniqueName="[Customers].[ContactName].[All]" allUniqueName="[Customers].[ContactName].[All]" dimensionUniqueName="[Customers]" displayFolder="" count="0" memberValueDatatype="130" unbalanced="0"/>
    <cacheHierarchy uniqueName="[Customers].[Address]" caption="Address" attribute="1" defaultMemberUniqueName="[Customers].[Address].[All]" allUniqueName="[Customers].[Address].[All]" dimensionUniqueName="[Customers]" displayFolder="" count="0" memberValueDatatype="130" unbalanced="0"/>
    <cacheHierarchy uniqueName="[Customers].[City]" caption="City" attribute="1" defaultMemberUniqueName="[Customers].[City].[All]" allUniqueName="[Customers].[City].[All]" dimensionUniqueName="[Customers]" displayFolder="" count="0" memberValueDatatype="130" unbalanced="0"/>
    <cacheHierarchy uniqueName="[Customers].[PostalCode]" caption="PostalCode" attribute="1" defaultMemberUniqueName="[Customers].[PostalCode].[All]" allUniqueName="[Customers].[PostalCode].[All]" dimensionUniqueName="[Customers]" displayFolder="" count="0" memberValueDatatype="130" unbalanced="0"/>
    <cacheHierarchy uniqueName="[Customers].[Country]" caption="Country" attribute="1" defaultMemberUniqueName="[Customers].[Country].[All]" allUniqueName="[Customers].[Country].[All]" dimensionUniqueName="[Customers]" displayFolder="" count="0" memberValueDatatype="130" unbalanced="0"/>
    <cacheHierarchy uniqueName="[dDate].[Date]" caption="Date" attribute="1" time="1" defaultMemberUniqueName="[dDate].[Date].[All]" allUniqueName="[dDate].[Date].[All]" dimensionUniqueName="[dDate]" displayFolder="" count="0" memberValueDatatype="7" unbalanced="0"/>
    <cacheHierarchy uniqueName="[dDate].[Year]" caption="Year" attribute="1" defaultMemberUniqueName="[dDate].[Year].[All]" allUniqueName="[dDate].[Year].[All]" dimensionUniqueName="[dDate]" displayFolder="" count="0" memberValueDatatype="20" unbalanced="0"/>
    <cacheHierarchy uniqueName="[dDate].[Month Number]" caption="Month Number" attribute="1" defaultMemberUniqueName="[dDate].[Month Number].[All]" allUniqueName="[dDate].[Month Number].[All]" dimensionUniqueName="[dDate]" displayFolder="" count="0" memberValueDatatype="20" unbalanced="0"/>
    <cacheHierarchy uniqueName="[dDate].[Month]" caption="Month" attribute="1" defaultMemberUniqueName="[dDate].[Month].[All]" allUniqueName="[dDate].[Month].[All]" dimensionUniqueName="[dDate]" displayFolder="" count="0" memberValueDatatype="130" unbalanced="0"/>
    <cacheHierarchy uniqueName="[dDate].[MMM-YYYY]" caption="MMM-YYYY" attribute="1" defaultMemberUniqueName="[dDate].[MMM-YYYY].[All]" allUniqueName="[dDate].[MMM-YYYY].[All]" dimensionUniqueName="[dDate]" displayFolder="" count="0" memberValueDatatype="130" unbalanced="0"/>
    <cacheHierarchy uniqueName="[dDate].[Day of Week]" caption="Day of Week" attribute="1" defaultMemberUniqueName="[dDate].[Day of Week].[All]" allUniqueName="[dDate].[Day of Week].[All]" dimensionUniqueName="[dDate]" displayFolder="" count="0" memberValueDatatype="20" unbalanced="0"/>
    <cacheHierarchy uniqueName="[dDate].[Day Name]" caption="Day Name" attribute="1" defaultMemberUniqueName="[dDate].[Day Name].[All]" allUniqueName="[dDate].[Day Name].[All]" dimensionUniqueName="[dDate]" displayFolder="" count="0" memberValueDatatype="130" unbalanced="0"/>
    <cacheHierarchy uniqueName="[dDate].[MMM-YYYY Number]" caption="MMM-YYYY Number" attribute="1" defaultMemberUniqueName="[dDate].[MMM-YYYY Number].[All]" allUniqueName="[dDate].[MMM-YYYY Number].[All]" dimensionUniqueName="[dDate]" displayFolder="" count="0" memberValueDatatype="20" unbalanced="0"/>
    <cacheHierarchy uniqueName="[dDate].[Quarter]" caption="Quarter" attribute="1" defaultMemberUniqueName="[dDate].[Quarter].[All]" allUniqueName="[dDate].[Quarter].[All]" dimensionUniqueName="[dDate]" displayFolder="" count="0" memberValueDatatype="20" unbalanced="0"/>
    <cacheHierarchy uniqueName="[dDate].[Quarter Helper]" caption="Quarter Helper" attribute="1" defaultMemberUniqueName="[dDate].[Quarter Helper].[All]" allUniqueName="[dDate].[Quarter Helper].[All]" dimensionUniqueName="[dDate]" displayFolder="" count="0" memberValueDatatype="20" unbalanced="0"/>
    <cacheHierarchy uniqueName="[Employees].[EmployeeID]" caption="EmployeeID" attribute="1" defaultMemberUniqueName="[Employees].[EmployeeID].[All]" allUniqueName="[Employees].[EmployeeID].[All]" dimensionUniqueName="[Employees]" displayFolder="" count="0" memberValueDatatype="20" unbalanced="0"/>
    <cacheHierarchy uniqueName="[Employees].[LastName]" caption="LastName" attribute="1" defaultMemberUniqueName="[Employees].[LastName].[All]" allUniqueName="[Employees].[LastName].[All]" dimensionUniqueName="[Employees]" displayFolder="" count="0" memberValueDatatype="130" unbalanced="0"/>
    <cacheHierarchy uniqueName="[Employees].[FirstName]" caption="FirstName" attribute="1" defaultMemberUniqueName="[Employees].[FirstName].[All]" allUniqueName="[Employees].[FirstName].[All]" dimensionUniqueName="[Employees]" displayFolder="" count="0" memberValueDatatype="130" unbalanced="0"/>
    <cacheHierarchy uniqueName="[Employees].[BirthDate]" caption="BirthDate" attribute="1" defaultMemberUniqueName="[Employees].[BirthDate].[All]" allUniqueName="[Employees].[BirthDate].[All]" dimensionUniqueName="[Employees]" displayFolder="" count="0" memberValueDatatype="130" unbalanced="0"/>
    <cacheHierarchy uniqueName="[Employees].[Photo]" caption="Photo" attribute="1" defaultMemberUniqueName="[Employees].[Photo].[All]" allUniqueName="[Employees].[Photo].[All]" dimensionUniqueName="[Employees]" displayFolder="" count="0" memberValueDatatype="130" unbalanced="0"/>
    <cacheHierarchy uniqueName="[Employees].[Notes]" caption="Notes" attribute="1" defaultMemberUniqueName="[Employees].[Notes].[All]" allUniqueName="[Employees].[Notes].[All]" dimensionUniqueName="[Employees]" displayFolder="" count="0" memberValueDatatype="130" unbalanced="0"/>
    <cacheHierarchy uniqueName="[Employees].[NameLabel]" caption="NameLabel" attribute="1" defaultMemberUniqueName="[Employees].[NameLabel].[All]" allUniqueName="[Employees].[NameLabel].[All]" dimensionUniqueName="[Employees]" displayFolder="" count="0" memberValueDatatype="130" unbalanced="0"/>
    <cacheHierarchy uniqueName="[mMeasures].[Measures]" caption="Measures" attribute="1" defaultMemberUniqueName="[mMeasures].[Measures].[All]" allUniqueName="[mMeasures].[Measures].[All]" dimensionUniqueName="[mMeasures]" displayFolder="" count="0" memberValueDatatype="130" unbalanced="0"/>
    <cacheHierarchy uniqueName="[OrderDetails].[OrderDetailID]" caption="OrderDetailID" attribute="1" defaultMemberUniqueName="[OrderDetails].[OrderDetailID].[All]" allUniqueName="[OrderDetails].[OrderDetailID].[All]" dimensionUniqueName="[OrderDetails]" displayFolder="" count="0" memberValueDatatype="20" unbalanced="0"/>
    <cacheHierarchy uniqueName="[OrderDetails].[OrderID]" caption="OrderID" attribute="1" defaultMemberUniqueName="[OrderDetails].[OrderID].[All]" allUniqueName="[OrderDetails].[OrderID].[All]" dimensionUniqueName="[OrderDetails]" displayFolder="" count="0" memberValueDatatype="20" unbalanced="0"/>
    <cacheHierarchy uniqueName="[OrderDetails].[ProductID]" caption="ProductID" attribute="1" defaultMemberUniqueName="[OrderDetails].[ProductID].[All]" allUniqueName="[OrderDetails].[ProductID].[All]" dimensionUniqueName="[OrderDetails]" displayFolder="" count="0" memberValueDatatype="20" unbalanced="0"/>
    <cacheHierarchy uniqueName="[OrderDetails].[Quantity]" caption="Quantity" attribute="1" defaultMemberUniqueName="[OrderDetails].[Quantity].[All]" allUniqueName="[OrderDetails].[Quantity].[All]" dimensionUniqueName="[OrderDetails]" displayFolder="" count="0" memberValueDatatype="20" unbalanced="0"/>
    <cacheHierarchy uniqueName="[Orders].[OrderID]" caption="OrderID" attribute="1" defaultMemberUniqueName="[Orders].[OrderID].[All]" allUniqueName="[Orders].[OrderID].[All]" dimensionUniqueName="[Orders]" displayFolder="" count="0" memberValueDatatype="20" unbalanced="0"/>
    <cacheHierarchy uniqueName="[Orders].[CustomerID]" caption="CustomerID" attribute="1" defaultMemberUniqueName="[Orders].[CustomerID].[All]" allUniqueName="[Orders].[CustomerID].[All]" dimensionUniqueName="[Orders]" displayFolder="" count="0" memberValueDatatype="20" unbalanced="0"/>
    <cacheHierarchy uniqueName="[Orders].[EmployeeID]" caption="EmployeeID" attribute="1" defaultMemberUniqueName="[Orders].[EmployeeID].[All]" allUniqueName="[Orders].[EmployeeID].[All]" dimensionUniqueName="[Orders]" displayFolder="" count="0" memberValueDatatype="20" unbalanced="0"/>
    <cacheHierarchy uniqueName="[Orders].[OrderDate]" caption="OrderDate" attribute="1" time="1" defaultMemberUniqueName="[Orders].[OrderDate].[All]" allUniqueName="[Orders].[OrderDate].[All]" dimensionUniqueName="[Orders]" displayFolder="" count="0" memberValueDatatype="7" unbalanced="0"/>
    <cacheHierarchy uniqueName="[Orders].[ShipperID]" caption="ShipperID" attribute="1" defaultMemberUniqueName="[Orders].[ShipperID].[All]" allUniqueName="[Orders].[ShipperID].[All]" dimensionUniqueName="[Orders]" displayFolder="" count="0" memberValueDatatype="20" unbalanced="0"/>
    <cacheHierarchy uniqueName="[Products].[ProductID]" caption="ProductID" attribute="1" defaultMemberUniqueName="[Products].[ProductID].[All]" allUniqueName="[Products].[ProductID].[All]" dimensionUniqueName="[Products]" displayFolder="" count="0" memberValueDatatype="20" unbalanced="0"/>
    <cacheHierarchy uniqueName="[Products].[ProductName]" caption="ProductName" attribute="1" defaultMemberUniqueName="[Products].[ProductName].[All]" allUniqueName="[Products].[ProductName].[All]" dimensionUniqueName="[Products]" displayFolder="" count="0" memberValueDatatype="130" unbalanced="0"/>
    <cacheHierarchy uniqueName="[Products].[SupplierID]" caption="SupplierID" attribute="1" defaultMemberUniqueName="[Products].[SupplierID].[All]" allUniqueName="[Products].[SupplierID].[All]" dimensionUniqueName="[Products]" displayFolder="" count="0" memberValueDatatype="20" unbalanced="0"/>
    <cacheHierarchy uniqueName="[Products].[CategoryID]" caption="CategoryID" attribute="1" defaultMemberUniqueName="[Products].[CategoryID].[All]" allUniqueName="[Products].[CategoryID].[All]" dimensionUniqueName="[Products]" displayFolder="" count="0" memberValueDatatype="20" unbalanced="0"/>
    <cacheHierarchy uniqueName="[Products].[Unit]" caption="Unit" attribute="1" defaultMemberUniqueName="[Products].[Unit].[All]" allUniqueName="[Products].[Unit].[All]" dimensionUniqueName="[Products]" displayFolder="" count="0" memberValueDatatype="130" unbalanced="0"/>
    <cacheHierarchy uniqueName="[Products].[Price]" caption="Price" attribute="1" defaultMemberUniqueName="[Products].[Price].[All]" allUniqueName="[Products].[Price].[All]" dimensionUniqueName="[Products]" displayFolder="" count="0" memberValueDatatype="5" unbalanced="0"/>
    <cacheHierarchy uniqueName="[Shippers].[ShipperID]" caption="ShipperID" attribute="1" defaultMemberUniqueName="[Shippers].[ShipperID].[All]" allUniqueName="[Shippers].[ShipperID].[All]" dimensionUniqueName="[Shippers]" displayFolder="" count="0" memberValueDatatype="20" unbalanced="0"/>
    <cacheHierarchy uniqueName="[Shippers].[ShipperName]" caption="ShipperName" attribute="1" defaultMemberUniqueName="[Shippers].[ShipperName].[All]" allUniqueName="[Shippers].[ShipperName].[All]" dimensionUniqueName="[Shippers]" displayFolder="" count="0" memberValueDatatype="130" unbalanced="0"/>
    <cacheHierarchy uniqueName="[Shippers].[Phone]" caption="Phone" attribute="1" defaultMemberUniqueName="[Shippers].[Phone].[All]" allUniqueName="[Shippers].[Phone].[All]" dimensionUniqueName="[Shippers]" displayFolder="" count="0" memberValueDatatype="130" unbalanced="0"/>
    <cacheHierarchy uniqueName="[Suppliers].[SupplierID]" caption="SupplierID" attribute="1" defaultMemberUniqueName="[Suppliers].[SupplierID].[All]" allUniqueName="[Suppliers].[SupplierID].[All]" dimensionUniqueName="[Suppliers]" displayFolder="" count="0" memberValueDatatype="20" unbalanced="0"/>
    <cacheHierarchy uniqueName="[Suppliers].[SupplierName]" caption="SupplierName" attribute="1" defaultMemberUniqueName="[Suppliers].[SupplierName].[All]" allUniqueName="[Suppliers].[SupplierName].[All]" dimensionUniqueName="[Suppliers]" displayFolder="" count="0" memberValueDatatype="130" unbalanced="0"/>
    <cacheHierarchy uniqueName="[Suppliers].[ContactName]" caption="ContactName" attribute="1" defaultMemberUniqueName="[Suppliers].[ContactName].[All]" allUniqueName="[Suppliers].[ContactName].[All]" dimensionUniqueName="[Suppliers]" displayFolder="" count="0" memberValueDatatype="130" unbalanced="0"/>
    <cacheHierarchy uniqueName="[Suppliers].[Address]" caption="Address" attribute="1" defaultMemberUniqueName="[Suppliers].[Address].[All]" allUniqueName="[Suppliers].[Address].[All]" dimensionUniqueName="[Suppliers]" displayFolder="" count="0" memberValueDatatype="130" unbalanced="0"/>
    <cacheHierarchy uniqueName="[Suppliers].[City]" caption="City" attribute="1" defaultMemberUniqueName="[Suppliers].[City].[All]" allUniqueName="[Suppliers].[City].[All]" dimensionUniqueName="[Suppliers]" displayFolder="" count="0" memberValueDatatype="130" unbalanced="0"/>
    <cacheHierarchy uniqueName="[Suppliers].[PostalCode]" caption="PostalCode" attribute="1" defaultMemberUniqueName="[Suppliers].[PostalCode].[All]" allUniqueName="[Suppliers].[PostalCode].[All]" dimensionUniqueName="[Suppliers]" displayFolder="" count="0" memberValueDatatype="130" unbalanced="0"/>
    <cacheHierarchy uniqueName="[Suppliers].[Country]" caption="Country" attribute="1" defaultMemberUniqueName="[Suppliers].[Country].[All]" allUniqueName="[Suppliers].[Country].[All]" dimensionUniqueName="[Suppliers]" displayFolder="" count="0" memberValueDatatype="130" unbalanced="0"/>
    <cacheHierarchy uniqueName="[Suppliers].[Phone]" caption="Phone" attribute="1" defaultMemberUniqueName="[Suppliers].[Phone].[All]" allUniqueName="[Suppliers].[Phone].[All]" dimensionUniqueName="[Suppliers]" displayFolder="" count="0" memberValueDatatype="130" unbalanced="0"/>
    <cacheHierarchy uniqueName="[Measures].[SUMX Total Sales]" caption="SUMX Total Sales" measure="1" displayFolder="" measureGroup="mMeasures" count="0"/>
    <cacheHierarchy uniqueName="[Measures].[Employees - No. of Orders]" caption="Employees - No. of Orders" measure="1" displayFolder="" measureGroup="mMeasures" count="0"/>
    <cacheHierarchy uniqueName="[Measures].[Employees - No of Customers Served]" caption="Employees - No of Customers Served" measure="1" displayFolder="" measureGroup="mMeasures" count="0"/>
    <cacheHierarchy uniqueName="[Measures].[Employees - Customers Names]" caption="Employees - Customers Names" measure="1" displayFolder="" measureGroup="mMeasures" count="0"/>
    <cacheHierarchy uniqueName="[Measures].[Employees - Total Sales]" caption="Employees - Total Sales" measure="1" displayFolder="" measureGroup="mMeasures" count="0"/>
    <cacheHierarchy uniqueName="[Measures].[Employees - Average Sales]" caption="Employees - Average Sales" measure="1" displayFolder="" measureGroup="mMeasures" count="0"/>
    <cacheHierarchy uniqueName="[Measures].[Employees - % Total Sales]" caption="Employees - % Total Sales" measure="1" displayFolder="" measureGroup="mMeasures" count="0"/>
    <cacheHierarchy uniqueName="[Measures].[Categories - No. of Products]" caption="Categories - No. of Products" measure="1" displayFolder="" measureGroup="mMeasures" count="0"/>
    <cacheHierarchy uniqueName="[Measures].[Categories - No. of Orders]" caption="Categories - No. of Orders" measure="1" displayFolder="" measureGroup="mMeasures" count="0"/>
    <cacheHierarchy uniqueName="[Measures].[Categories - Line Items Count]" caption="Categories - Line Items Count" measure="1" displayFolder="" measureGroup="mMeasures" count="0"/>
    <cacheHierarchy uniqueName="[Measures].[Average Sales]" caption="Average Sales" measure="1" displayFolder="" measureGroup="mMeasures" count="0"/>
    <cacheHierarchy uniqueName="[Measures].[Categories - Total Sales]" caption="Categories - Total Sales" measure="1" displayFolder="" measureGroup="mMeasures" count="0"/>
    <cacheHierarchy uniqueName="[Measures].[Categories - Average Sales]" caption="Categories - Average Sales" measure="1" displayFolder="" measureGroup="mMeasures" count="0"/>
    <cacheHierarchy uniqueName="[Measures].[Categories % Total Sales]" caption="Categories % Total Sales" measure="1" displayFolder="" measureGroup="mMeasures" count="0"/>
    <cacheHierarchy uniqueName="[Measures].[Product QTY]" caption="Product QTY" measure="1" displayFolder="" measureGroup="mMeasures" count="0"/>
    <cacheHierarchy uniqueName="[Measures].[Product Pull Date]" caption="Product Pull Date" measure="1" displayFolder="" measureGroup="mMeasures" count="0"/>
    <cacheHierarchy uniqueName="[Measures].[Product Pull OrderID]" caption="Product Pull OrderID" measure="1" displayFolder="" measureGroup="mMeasures" count="0"/>
    <cacheHierarchy uniqueName="[Measures].[Product Pull ProductID]" caption="Product Pull ProductID" measure="1" displayFolder="" measureGroup="mMeasures" count="0"/>
    <cacheHierarchy uniqueName="[Measures].[Product Pull Name]" caption="Product Pull Name" measure="1" displayFolder="" measureGroup="mMeasures" count="0"/>
    <cacheHierarchy uniqueName="[Measures].[Employees - Rank Sales]" caption="Employees - Rank Sales" measure="1" displayFolder="" measureGroup="mMeasures" count="0"/>
    <cacheHierarchy uniqueName="[Measures].[Employees - No. of Line Items]" caption="Employees - No. of Line Items" measure="1" displayFolder="" measureGroup="mMeasures" count="0"/>
    <cacheHierarchy uniqueName="[Measures].[Employees - % Total Line Items]" caption="Employees - % Total Line Items" measure="1" displayFolder="" measureGroup="mMeasures" count="0"/>
    <cacheHierarchy uniqueName="[Measures].[Selected Category Label]" caption="Selected Category Label" measure="1" displayFolder="" measureGroup="mMeasures" count="0"/>
    <cacheHierarchy uniqueName="[Measures].[Column Spacer]" caption="Column Spacer" measure="1" displayFolder="" measureGroup="mMeasures" count="0"/>
    <cacheHierarchy uniqueName="[Measures].[PT LineItem - Pull Employee Name]" caption="PT LineItem - Pull Employee Name" measure="1" displayFolder="" measureGroup="mMeasures" count="0"/>
    <cacheHierarchy uniqueName="[Measures].[PT LineItem - Pull OrderDate]" caption="PT LineItem - Pull OrderDate" measure="1" displayFolder="" measureGroup="mMeasures" count="0"/>
    <cacheHierarchy uniqueName="[Measures].[PT LineItem - Pull OrderID]" caption="PT LineItem - Pull OrderID" measure="1" displayFolder="" measureGroup="mMeasures" count="0"/>
    <cacheHierarchy uniqueName="[Measures].[PT LineItem - Pull ProductID]" caption="PT LineItem - Pull ProductID" measure="1" displayFolder="" measureGroup="mMeasures" count="0"/>
    <cacheHierarchy uniqueName="[Measures].[PT LineItem - Pull Quantity]" caption="PT LineItem - Pull Quantity" measure="1" displayFolder="" measureGroup="mMeasures" count="0"/>
    <cacheHierarchy uniqueName="[Measures].[PT LineItem - Pull ProductName]" caption="PT LineItem - Pull ProductName" measure="1" displayFolder="" measureGroup="mMeasures" count="0"/>
    <cacheHierarchy uniqueName="[Measures].[PT LineItem - Pull Total Sales]" caption="PT LineItem - Pull Total Sales" measure="1" displayFolder="" measureGroup="mMeasures" count="0"/>
    <cacheHierarchy uniqueName="[Measures].[PT LineItem - Pull % Total Sales]" caption="PT LineItem - Pull % Total Sales" measure="1" displayFolder="" measureGroup="mMeasures" count="0"/>
    <cacheHierarchy uniqueName="[Measures].[PT LineItem - Column Spacer]" caption="PT LineItem - Column Spacer" measure="1" displayFolder="" measureGroup="mMeasures" count="0"/>
    <cacheHierarchy uniqueName="[Measures].[PT Products - Rank]" caption="PT Products - Rank" measure="1" displayFolder="" measureGroup="mMeasures" count="0"/>
    <cacheHierarchy uniqueName="[Measures].[PT Products - Total Sales]" caption="PT Products - Total Sales" measure="1" displayFolder="" measureGroup="mMeasures" count="0"/>
    <cacheHierarchy uniqueName="[Measures].[Selected Category]" caption="Selected Category" measure="1" displayFolder="" measureGroup="mMeasures" count="0"/>
    <cacheHierarchy uniqueName="[Measures].[Selected Product]" caption="Selected Product" measure="1" displayFolder="" measureGroup="mMeasures" count="0"/>
    <cacheHierarchy uniqueName="[Measures].[Employees - Age]" caption="Employees - Age" measure="1" displayFolder="" measureGroup="mMeasures" count="0"/>
    <cacheHierarchy uniqueName="[Measures].[Employees - ID]" caption="Employees - ID" measure="1" displayFolder="" measureGroup="mMeasures" count="0"/>
    <cacheHierarchy uniqueName="[Measures].[Running Total Sales]" caption="Running Total Sales" measure="1" displayFolder="" measureGroup="mMeasures" count="0"/>
    <cacheHierarchy uniqueName="[Measures].[Employees - % of Orders]" caption="Employees - % of Orders" measure="1" displayFolder="" measureGroup="mMeasures" count="0"/>
    <cacheHierarchy uniqueName="[Measures].[__XL_Count Customers]" caption="__XL_Count Customers" measure="1" displayFolder="" measureGroup="Customers" count="0" hidden="1"/>
    <cacheHierarchy uniqueName="[Measures].[__XL_Count Categories]" caption="__XL_Count Categories" measure="1" displayFolder="" measureGroup="Categories" count="0" hidden="1"/>
    <cacheHierarchy uniqueName="[Measures].[__XL_Count OrderDetails]" caption="__XL_Count OrderDetails" measure="1" displayFolder="" measureGroup="OrderDetails" count="0" hidden="1"/>
    <cacheHierarchy uniqueName="[Measures].[__XL_Count Products]" caption="__XL_Count Products" measure="1" displayFolder="" measureGroup="Products" count="0" hidden="1"/>
    <cacheHierarchy uniqueName="[Measures].[__XL_Count Shippers]" caption="__XL_Count Shippers" measure="1" displayFolder="" measureGroup="Shippers" count="0" hidden="1"/>
    <cacheHierarchy uniqueName="[Measures].[__XL_Count Suppliers]" caption="__XL_Count Suppliers" measure="1" displayFolder="" measureGroup="Suppliers" count="0" hidden="1"/>
    <cacheHierarchy uniqueName="[Measures].[__XL_Count Employees]" caption="__XL_Count Employees" measure="1" displayFolder="" measureGroup="Employees" count="0" hidden="1"/>
    <cacheHierarchy uniqueName="[Measures].[__XL_Count mMeasures]" caption="__XL_Count mMeasures" measure="1" displayFolder="" measureGroup="mMeasures" count="0" hidden="1"/>
    <cacheHierarchy uniqueName="[Measures].[__XL_Count dDate]" caption="__XL_Count dDate" measure="1" displayFolder="" measureGroup="dDate" count="0" hidden="1"/>
    <cacheHierarchy uniqueName="[Measures].[__XL_Count Orders]" caption="__XL_Count Orders" measure="1" displayFolder="" measureGroup="Orders" count="0" hidden="1"/>
    <cacheHierarchy uniqueName="[Measures].[__No measures defined]" caption="__No measures defined" measure="1" displayFolder="" count="0" hidden="1"/>
    <cacheHierarchy uniqueName="[Measures].[Sum of EmployeeID]" caption="Sum of EmployeeID" measure="1" displayFolder="" measureGroup="Employees" count="0" hidden="1">
      <extLst>
        <ext xmlns:x15="http://schemas.microsoft.com/office/spreadsheetml/2010/11/main" uri="{B97F6D7D-B522-45F9-BDA1-12C45D357490}">
          <x15:cacheHierarchy aggregatedColumn="20"/>
        </ext>
      </extLst>
    </cacheHierarchy>
    <cacheHierarchy uniqueName="[Measures].[Sum of ProductID]" caption="Sum of ProductID" measure="1" displayFolder="" measureGroup="Products" count="0" hidden="1">
      <extLst>
        <ext xmlns:x15="http://schemas.microsoft.com/office/spreadsheetml/2010/11/main" uri="{B97F6D7D-B522-45F9-BDA1-12C45D357490}">
          <x15:cacheHierarchy aggregatedColumn="37"/>
        </ext>
      </extLst>
    </cacheHierarchy>
  </cacheHierarchies>
  <kpis count="0"/>
  <extLst>
    <ext xmlns:x14="http://schemas.microsoft.com/office/spreadsheetml/2009/9/main" uri="{725AE2AE-9491-48be-B2B4-4EB974FC3084}">
      <x14:pivotCacheDefinition slicerData="1" pivotCacheId="213124629" supportSubqueryNonVisual="1" supportSubqueryCalcMem="1" supportAddCalcMems="1"/>
    </ext>
  </extLst>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3.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2.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10.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7.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11.xml.rels><?xml version="1.0" encoding="UTF-8" standalone="yes"?>
<Relationships xmlns="http://schemas.openxmlformats.org/package/2006/relationships"><Relationship Id="rId1" Type="http://schemas.openxmlformats.org/officeDocument/2006/relationships/pivotCacheDefinition" Target="../pivotCache/pivotCacheDefinition9.xml"/></Relationships>
</file>

<file path=xl/pivotTables/_rels/pivotTable12.xml.rels><?xml version="1.0" encoding="UTF-8" standalone="yes"?>
<Relationships xmlns="http://schemas.openxmlformats.org/package/2006/relationships"><Relationship Id="rId1" Type="http://schemas.openxmlformats.org/officeDocument/2006/relationships/pivotCacheDefinition" Target="../pivotCache/pivotCacheDefinition8.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C8D9AB3-83FF-40B7-B650-31C64456089A}" name="PTEmployeeSalesByCategory" cacheId="0" applyNumberFormats="0" applyBorderFormats="0" applyFontFormats="0" applyPatternFormats="0" applyAlignmentFormats="0" applyWidthHeightFormats="1" dataCaption="Values" tag="b7377d5f-9ec8-4418-a182-49c03e41e03a" updatedVersion="6" minRefreshableVersion="3" subtotalHiddenItems="1" itemPrintTitles="1" createdVersion="6" indent="0" compact="0" compactData="0" multipleFieldFilters="0">
  <location ref="B23:K34" firstHeaderRow="1" firstDataRow="2" firstDataCol="1"/>
  <pivotFields count="3">
    <pivotField name="Category" axis="axisCol" compact="0" allDrilled="1" outline="0" subtotalTop="0" showAll="0" dataSourceSort="1" defaultSubtotal="0" defaultAttributeDrillState="1">
      <items count="8">
        <item x="0"/>
        <item x="1"/>
        <item x="2"/>
        <item x="3"/>
        <item x="4"/>
        <item x="5"/>
        <item x="6"/>
        <item x="7"/>
      </items>
    </pivotField>
    <pivotField name="Employee" axis="axisRow" compact="0" allDrilled="1" outline="0" subtotalTop="0" showAll="0" dataSourceSort="1" defaultSubtotal="0" defaultAttributeDrillState="1">
      <items count="9">
        <item x="0"/>
        <item x="1"/>
        <item x="2"/>
        <item x="3"/>
        <item x="4"/>
        <item x="5"/>
        <item x="6"/>
        <item x="7"/>
        <item x="8"/>
      </items>
    </pivotField>
    <pivotField dataField="1" compact="0" outline="0" subtotalTop="0" showAll="0" defaultSubtotal="0"/>
  </pivotFields>
  <rowFields count="1">
    <field x="1"/>
  </rowFields>
  <rowItems count="10">
    <i>
      <x/>
    </i>
    <i>
      <x v="1"/>
    </i>
    <i>
      <x v="2"/>
    </i>
    <i>
      <x v="3"/>
    </i>
    <i>
      <x v="4"/>
    </i>
    <i>
      <x v="5"/>
    </i>
    <i>
      <x v="6"/>
    </i>
    <i>
      <x v="7"/>
    </i>
    <i>
      <x v="8"/>
    </i>
    <i t="grand">
      <x/>
    </i>
  </rowItems>
  <colFields count="1">
    <field x="0"/>
  </colFields>
  <colItems count="9">
    <i>
      <x/>
    </i>
    <i>
      <x v="1"/>
    </i>
    <i>
      <x v="2"/>
    </i>
    <i>
      <x v="3"/>
    </i>
    <i>
      <x v="4"/>
    </i>
    <i>
      <x v="5"/>
    </i>
    <i>
      <x v="6"/>
    </i>
    <i>
      <x v="7"/>
    </i>
    <i t="grand">
      <x/>
    </i>
  </colItems>
  <dataFields count="1">
    <dataField name=" " fld="2" subtotal="count" baseField="0" baseItem="0"/>
  </dataFields>
  <formats count="26">
    <format dxfId="209">
      <pivotArea field="0" dataOnly="0" grandCol="1" outline="0" axis="axisCol" fieldPosition="0">
        <references count="1">
          <reference field="0" count="0"/>
        </references>
      </pivotArea>
    </format>
    <format dxfId="208">
      <pivotArea dataOnly="0" outline="0" fieldPosition="0">
        <references count="1">
          <reference field="0" count="0"/>
        </references>
      </pivotArea>
    </format>
    <format dxfId="207">
      <pivotArea dataOnly="0" labelOnly="1" outline="0" fieldPosition="0">
        <references count="1">
          <reference field="1" count="0"/>
        </references>
      </pivotArea>
    </format>
    <format dxfId="206">
      <pivotArea field="1" type="button" dataOnly="0" labelOnly="1" outline="0" axis="axisRow" fieldPosition="0"/>
    </format>
    <format dxfId="205">
      <pivotArea dataOnly="0" labelOnly="1" outline="0" fieldPosition="0">
        <references count="1">
          <reference field="0" count="0"/>
        </references>
      </pivotArea>
    </format>
    <format dxfId="204">
      <pivotArea dataOnly="0" labelOnly="1" grandCol="1" outline="0" fieldPosition="0"/>
    </format>
    <format dxfId="203">
      <pivotArea field="1" type="button" dataOnly="0" labelOnly="1" outline="0" axis="axisRow" fieldPosition="0"/>
    </format>
    <format dxfId="202">
      <pivotArea dataOnly="0" labelOnly="1" outline="0" fieldPosition="0">
        <references count="1">
          <reference field="0" count="0"/>
        </references>
      </pivotArea>
    </format>
    <format dxfId="201">
      <pivotArea dataOnly="0" labelOnly="1" grandCol="1" outline="0" fieldPosition="0"/>
    </format>
    <format dxfId="200">
      <pivotArea field="1" type="button" dataOnly="0" labelOnly="1" outline="0" axis="axisRow" fieldPosition="0"/>
    </format>
    <format dxfId="199">
      <pivotArea dataOnly="0" labelOnly="1" outline="0" fieldPosition="0">
        <references count="1">
          <reference field="0" count="0"/>
        </references>
      </pivotArea>
    </format>
    <format dxfId="198">
      <pivotArea dataOnly="0" labelOnly="1" grandCol="1" outline="0" fieldPosition="0"/>
    </format>
    <format dxfId="197">
      <pivotArea dataOnly="0" labelOnly="1" outline="0" fieldPosition="0">
        <references count="1">
          <reference field="1" count="0"/>
        </references>
      </pivotArea>
    </format>
    <format dxfId="196">
      <pivotArea field="0" type="button" dataOnly="0" labelOnly="1" outline="0" axis="axisCol" fieldPosition="0"/>
    </format>
    <format dxfId="195">
      <pivotArea type="origin" dataOnly="0" labelOnly="1" outline="0" fieldPosition="0"/>
    </format>
    <format dxfId="194">
      <pivotArea dataOnly="0" labelOnly="1" grandRow="1" outline="0" fieldPosition="0"/>
    </format>
    <format dxfId="193">
      <pivotArea type="all" dataOnly="0" outline="0" fieldPosition="0"/>
    </format>
    <format dxfId="192">
      <pivotArea outline="0" collapsedLevelsAreSubtotals="1" fieldPosition="0"/>
    </format>
    <format dxfId="191">
      <pivotArea type="origin" dataOnly="0" labelOnly="1" outline="0" fieldPosition="0"/>
    </format>
    <format dxfId="190">
      <pivotArea field="0" type="button" dataOnly="0" labelOnly="1" outline="0" axis="axisCol" fieldPosition="0"/>
    </format>
    <format dxfId="189">
      <pivotArea type="topRight" dataOnly="0" labelOnly="1" outline="0" fieldPosition="0"/>
    </format>
    <format dxfId="188">
      <pivotArea field="1" type="button" dataOnly="0" labelOnly="1" outline="0" axis="axisRow" fieldPosition="0"/>
    </format>
    <format dxfId="187">
      <pivotArea dataOnly="0" labelOnly="1" outline="0" fieldPosition="0">
        <references count="1">
          <reference field="1" count="0"/>
        </references>
      </pivotArea>
    </format>
    <format dxfId="186">
      <pivotArea dataOnly="0" labelOnly="1" grandRow="1" outline="0" fieldPosition="0"/>
    </format>
    <format dxfId="185">
      <pivotArea dataOnly="0" labelOnly="1" outline="0" fieldPosition="0">
        <references count="1">
          <reference field="0" count="0"/>
        </references>
      </pivotArea>
    </format>
    <format dxfId="184">
      <pivotArea dataOnly="0" labelOnly="1" grandCol="1" outline="0" fieldPosition="0"/>
    </format>
  </formats>
  <conditionalFormats count="1">
    <conditionalFormat scope="field" type="row" priority="14">
      <pivotAreas count="1">
        <pivotArea outline="0" collapsedLevelsAreSubtotals="1" fieldPosition="0">
          <references count="3">
            <reference field="4294967294" count="1" selected="0">
              <x v="0"/>
            </reference>
            <reference field="0" count="0" selected="0"/>
            <reference field="1" count="0" selected="0"/>
          </references>
        </pivotArea>
      </pivotAreas>
    </conditionalFormat>
  </conditionalFormats>
  <pivotHierarchies count="109">
    <pivotHierarchy dragToData="1"/>
    <pivotHierarchy dragToData="1" caption="Category"/>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caption="Employee"/>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caption=" "/>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5" showRowHeaders="1" showColHeaders="1" showRowStripes="0" showColStripes="0" showLastColumn="1"/>
  <rowHierarchiesUsage count="1">
    <rowHierarchyUsage hierarchyUsage="26"/>
  </rowHierarchiesUsage>
  <colHierarchiesUsage count="1">
    <colHierarchyUsage hierarchyUsage="1"/>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Categories]"/>
        <x15:activeTabTopLevelEntity name="[Employees]"/>
        <x15:activeTabTopLevelEntity name="[mMeasures]"/>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E4A0DA4B-A612-4992-AF8F-BDD89EE9652F}" name="PTEmployeeSalesByProdut" cacheId="1" applyNumberFormats="0" applyBorderFormats="0" applyFontFormats="0" applyPatternFormats="0" applyAlignmentFormats="0" applyWidthHeightFormats="1" dataCaption="Values" tag="77cae759-3b41-4d69-a129-3ebd0172588a" updatedVersion="6" minRefreshableVersion="3" subtotalHiddenItems="1" itemPrintTitles="1" createdVersion="6" indent="0" compact="0" compactData="0" multipleFieldFilters="0">
  <location ref="B40:L119" firstHeaderRow="1" firstDataRow="2" firstDataCol="1"/>
  <pivotFields count="3">
    <pivotField dataField="1" compact="0" outline="0" subtotalTop="0" showAll="0" defaultSubtotal="0"/>
    <pivotField name="Product Name" axis="axisRow" compact="0" allDrilled="1" outline="0" subtotalTop="0" showAll="0" sortType="descending" defaultSubtotal="0" defaultAttributeDrillState="1">
      <items count="77">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s>
      <autoSortScope>
        <pivotArea dataOnly="0" outline="0" fieldPosition="0">
          <references count="1">
            <reference field="4294967294" count="1" selected="0">
              <x v="0"/>
            </reference>
          </references>
        </pivotArea>
      </autoSortScope>
    </pivotField>
    <pivotField name="Employee" axis="axisCol" compact="0" allDrilled="1" outline="0" subtotalTop="0" showAll="0" dataSourceSort="1" defaultSubtotal="0" defaultAttributeDrillState="1">
      <items count="9">
        <item x="0"/>
        <item x="1"/>
        <item x="2"/>
        <item x="3"/>
        <item x="4"/>
        <item x="5"/>
        <item x="6"/>
        <item x="7"/>
        <item x="8"/>
      </items>
    </pivotField>
  </pivotFields>
  <rowFields count="1">
    <field x="1"/>
  </rowFields>
  <rowItems count="78">
    <i>
      <x v="11"/>
    </i>
    <i>
      <x v="68"/>
    </i>
    <i>
      <x v="51"/>
    </i>
    <i>
      <x v="66"/>
    </i>
    <i>
      <x v="3"/>
    </i>
    <i>
      <x/>
    </i>
    <i>
      <x v="17"/>
    </i>
    <i>
      <x v="40"/>
    </i>
    <i>
      <x v="74"/>
    </i>
    <i>
      <x v="36"/>
    </i>
    <i>
      <x v="56"/>
    </i>
    <i>
      <x v="61"/>
    </i>
    <i>
      <x v="48"/>
    </i>
    <i>
      <x v="24"/>
    </i>
    <i>
      <x v="14"/>
    </i>
    <i>
      <x v="65"/>
    </i>
    <i>
      <x v="4"/>
    </i>
    <i>
      <x v="22"/>
    </i>
    <i>
      <x v="6"/>
    </i>
    <i>
      <x v="28"/>
    </i>
    <i>
      <x v="47"/>
    </i>
    <i>
      <x v="18"/>
    </i>
    <i>
      <x v="46"/>
    </i>
    <i>
      <x v="42"/>
    </i>
    <i>
      <x v="75"/>
    </i>
    <i>
      <x v="7"/>
    </i>
    <i>
      <x v="2"/>
    </i>
    <i>
      <x v="41"/>
    </i>
    <i>
      <x v="58"/>
    </i>
    <i>
      <x v="49"/>
    </i>
    <i>
      <x v="27"/>
    </i>
    <i>
      <x v="34"/>
    </i>
    <i>
      <x v="38"/>
    </i>
    <i>
      <x v="31"/>
    </i>
    <i>
      <x v="69"/>
    </i>
    <i>
      <x v="23"/>
    </i>
    <i>
      <x v="52"/>
    </i>
    <i>
      <x v="63"/>
    </i>
    <i>
      <x v="5"/>
    </i>
    <i>
      <x v="9"/>
    </i>
    <i>
      <x v="26"/>
    </i>
    <i>
      <x v="59"/>
    </i>
    <i>
      <x v="45"/>
    </i>
    <i>
      <x v="8"/>
    </i>
    <i>
      <x v="70"/>
    </i>
    <i>
      <x v="12"/>
    </i>
    <i>
      <x v="39"/>
    </i>
    <i>
      <x v="33"/>
    </i>
    <i>
      <x v="64"/>
    </i>
    <i>
      <x v="67"/>
    </i>
    <i>
      <x v="37"/>
    </i>
    <i>
      <x v="57"/>
    </i>
    <i>
      <x v="35"/>
    </i>
    <i>
      <x v="71"/>
    </i>
    <i>
      <x v="62"/>
    </i>
    <i>
      <x v="44"/>
    </i>
    <i>
      <x v="29"/>
    </i>
    <i>
      <x v="73"/>
    </i>
    <i>
      <x v="53"/>
    </i>
    <i>
      <x v="60"/>
    </i>
    <i>
      <x v="50"/>
    </i>
    <i>
      <x v="20"/>
    </i>
    <i>
      <x v="43"/>
    </i>
    <i>
      <x v="76"/>
    </i>
    <i>
      <x v="19"/>
    </i>
    <i>
      <x v="10"/>
    </i>
    <i>
      <x v="1"/>
    </i>
    <i>
      <x v="15"/>
    </i>
    <i>
      <x v="72"/>
    </i>
    <i>
      <x v="21"/>
    </i>
    <i>
      <x v="54"/>
    </i>
    <i>
      <x v="30"/>
    </i>
    <i>
      <x v="16"/>
    </i>
    <i>
      <x v="25"/>
    </i>
    <i>
      <x v="13"/>
    </i>
    <i>
      <x v="55"/>
    </i>
    <i>
      <x v="32"/>
    </i>
    <i t="grand">
      <x/>
    </i>
  </rowItems>
  <colFields count="1">
    <field x="2"/>
  </colFields>
  <colItems count="10">
    <i>
      <x/>
    </i>
    <i>
      <x v="1"/>
    </i>
    <i>
      <x v="2"/>
    </i>
    <i>
      <x v="3"/>
    </i>
    <i>
      <x v="4"/>
    </i>
    <i>
      <x v="5"/>
    </i>
    <i>
      <x v="6"/>
    </i>
    <i>
      <x v="7"/>
    </i>
    <i>
      <x v="8"/>
    </i>
    <i t="grand">
      <x/>
    </i>
  </colItems>
  <dataFields count="1">
    <dataField name=" " fld="0" subtotal="count" baseField="0" baseItem="0"/>
  </dataFields>
  <formats count="26">
    <format dxfId="235">
      <pivotArea dataOnly="0" labelOnly="1" fieldPosition="0">
        <references count="1">
          <reference field="2" count="0"/>
        </references>
      </pivotArea>
    </format>
    <format dxfId="234">
      <pivotArea dataOnly="0" labelOnly="1" grandCol="1" outline="0" fieldPosition="0"/>
    </format>
    <format dxfId="233">
      <pivotArea outline="0" collapsedLevelsAreSubtotals="1" fieldPosition="0">
        <references count="1">
          <reference field="2" count="0" selected="0"/>
        </references>
      </pivotArea>
    </format>
    <format dxfId="232">
      <pivotArea field="2" type="button" dataOnly="0" labelOnly="1" outline="0" axis="axisCol" fieldPosition="0"/>
    </format>
    <format dxfId="231">
      <pivotArea type="topRight" dataOnly="0" labelOnly="1" outline="0" fieldPosition="0"/>
    </format>
    <format dxfId="230">
      <pivotArea dataOnly="0" labelOnly="1" fieldPosition="0">
        <references count="1">
          <reference field="2" count="0"/>
        </references>
      </pivotArea>
    </format>
    <format dxfId="229">
      <pivotArea grandCol="1" outline="0" collapsedLevelsAreSubtotals="1" fieldPosition="0"/>
    </format>
    <format dxfId="228">
      <pivotArea dataOnly="0" labelOnly="1" fieldPosition="0">
        <references count="1">
          <reference field="1" count="0"/>
        </references>
      </pivotArea>
    </format>
    <format dxfId="227">
      <pivotArea dataOnly="0" labelOnly="1" outline="0" fieldPosition="0">
        <references count="1">
          <reference field="2" count="0"/>
        </references>
      </pivotArea>
    </format>
    <format dxfId="226">
      <pivotArea dataOnly="0" labelOnly="1" grandCol="1" outline="0" fieldPosition="0"/>
    </format>
    <format dxfId="225">
      <pivotArea dataOnly="0" labelOnly="1" grandRow="1" outline="0" fieldPosition="0"/>
    </format>
    <format dxfId="224">
      <pivotArea dataOnly="0" labelOnly="1" outline="0" fieldPosition="0">
        <references count="1">
          <reference field="1" count="0"/>
        </references>
      </pivotArea>
    </format>
    <format dxfId="223">
      <pivotArea type="origin" dataOnly="0" labelOnly="1" outline="0" fieldPosition="0"/>
    </format>
    <format dxfId="222">
      <pivotArea dataOnly="0" labelOnly="1" grandCol="1" outline="0" fieldPosition="0"/>
    </format>
    <format dxfId="221">
      <pivotArea field="1" type="button" dataOnly="0" labelOnly="1" outline="0" axis="axisRow" fieldPosition="0"/>
    </format>
    <format dxfId="220">
      <pivotArea type="all" dataOnly="0" outline="0" fieldPosition="0"/>
    </format>
    <format dxfId="219">
      <pivotArea outline="0" collapsedLevelsAreSubtotals="1" fieldPosition="0"/>
    </format>
    <format dxfId="218">
      <pivotArea type="origin" dataOnly="0" labelOnly="1" outline="0" fieldPosition="0"/>
    </format>
    <format dxfId="217">
      <pivotArea field="2" type="button" dataOnly="0" labelOnly="1" outline="0" axis="axisCol" fieldPosition="0"/>
    </format>
    <format dxfId="216">
      <pivotArea type="topRight" dataOnly="0" labelOnly="1" outline="0" fieldPosition="0"/>
    </format>
    <format dxfId="215">
      <pivotArea field="1" type="button" dataOnly="0" labelOnly="1" outline="0" axis="axisRow" fieldPosition="0"/>
    </format>
    <format dxfId="214">
      <pivotArea dataOnly="0" labelOnly="1" outline="0" fieldPosition="0">
        <references count="1">
          <reference field="1" count="50">
            <x v="0"/>
            <x v="2"/>
            <x v="3"/>
            <x v="4"/>
            <x v="5"/>
            <x v="6"/>
            <x v="7"/>
            <x v="8"/>
            <x v="9"/>
            <x v="11"/>
            <x v="12"/>
            <x v="14"/>
            <x v="17"/>
            <x v="18"/>
            <x v="22"/>
            <x v="23"/>
            <x v="24"/>
            <x v="26"/>
            <x v="27"/>
            <x v="28"/>
            <x v="31"/>
            <x v="33"/>
            <x v="34"/>
            <x v="36"/>
            <x v="38"/>
            <x v="39"/>
            <x v="40"/>
            <x v="41"/>
            <x v="42"/>
            <x v="45"/>
            <x v="46"/>
            <x v="47"/>
            <x v="48"/>
            <x v="49"/>
            <x v="51"/>
            <x v="52"/>
            <x v="56"/>
            <x v="58"/>
            <x v="59"/>
            <x v="61"/>
            <x v="63"/>
            <x v="64"/>
            <x v="65"/>
            <x v="66"/>
            <x v="67"/>
            <x v="68"/>
            <x v="69"/>
            <x v="70"/>
            <x v="74"/>
            <x v="75"/>
          </reference>
        </references>
      </pivotArea>
    </format>
    <format dxfId="213">
      <pivotArea dataOnly="0" labelOnly="1" outline="0" fieldPosition="0">
        <references count="1">
          <reference field="1" count="27">
            <x v="1"/>
            <x v="10"/>
            <x v="13"/>
            <x v="15"/>
            <x v="16"/>
            <x v="19"/>
            <x v="20"/>
            <x v="21"/>
            <x v="25"/>
            <x v="29"/>
            <x v="30"/>
            <x v="32"/>
            <x v="35"/>
            <x v="37"/>
            <x v="43"/>
            <x v="44"/>
            <x v="50"/>
            <x v="53"/>
            <x v="54"/>
            <x v="55"/>
            <x v="57"/>
            <x v="60"/>
            <x v="62"/>
            <x v="71"/>
            <x v="72"/>
            <x v="73"/>
            <x v="76"/>
          </reference>
        </references>
      </pivotArea>
    </format>
    <format dxfId="212">
      <pivotArea dataOnly="0" labelOnly="1" grandRow="1" outline="0" fieldPosition="0"/>
    </format>
    <format dxfId="211">
      <pivotArea dataOnly="0" labelOnly="1" outline="0" fieldPosition="0">
        <references count="1">
          <reference field="2" count="0"/>
        </references>
      </pivotArea>
    </format>
    <format dxfId="210">
      <pivotArea dataOnly="0" labelOnly="1" grandCol="1" outline="0" fieldPosition="0"/>
    </format>
  </formats>
  <conditionalFormats count="1">
    <conditionalFormat scope="field" type="column" priority="15">
      <pivotAreas count="1">
        <pivotArea outline="0" collapsedLevelsAreSubtotals="1" fieldPosition="0">
          <references count="3">
            <reference field="4294967294" count="1" selected="0">
              <x v="0"/>
            </reference>
            <reference field="1" count="0" selected="0"/>
            <reference field="2" count="0" selected="0"/>
          </references>
        </pivotArea>
      </pivotAreas>
    </conditionalFormat>
  </conditionalFormats>
  <pivotHierarchies count="109">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caption="Employee"/>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caption="Product Name"/>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caption=" "/>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5" showRowHeaders="1" showColHeaders="1" showRowStripes="0" showColStripes="0" showLastColumn="1"/>
  <rowHierarchiesUsage count="1">
    <rowHierarchyUsage hierarchyUsage="38"/>
  </rowHierarchiesUsage>
  <colHierarchiesUsage count="1">
    <colHierarchyUsage hierarchyUsage="26"/>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Products]"/>
        <x15:activeTabTopLevelEntity name="[mMeasures]"/>
        <x15:activeTabTopLevelEntity name="[Employees]"/>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97EFF9D0-38E2-43D7-A2FF-C7BFF00B91FD}" name="PTEmployeeTotalSales" cacheId="35" applyNumberFormats="0" applyBorderFormats="0" applyFontFormats="0" applyPatternFormats="0" applyAlignmentFormats="0" applyWidthHeightFormats="1" dataCaption="Values" tag="f7f45947-df03-4f5f-8aa7-595255629f50" updatedVersion="6" minRefreshableVersion="3" subtotalHiddenItems="1" itemPrintTitles="1" createdVersion="6" indent="0" compact="0" compactData="0" multipleFieldFilters="0">
  <location ref="B6:K17" firstHeaderRow="0" firstDataRow="1" firstDataCol="1"/>
  <pivotFields count="12">
    <pivotField compact="0" allDrilled="1" outline="0" subtotalTop="0" showAll="0" sortType="ascending" defaultSubtotal="0" defaultAttributeDrillState="1">
      <items count="10">
        <item x="0"/>
        <item x="1"/>
        <item x="2"/>
        <item x="3"/>
        <item x="4"/>
        <item x="5"/>
        <item x="6"/>
        <item x="7"/>
        <item x="8"/>
        <item x="9"/>
      </items>
    </pivotField>
    <pivotField compact="0" allDrilled="1" outline="0" subtotalTop="0" showAll="0" sortType="ascending" defaultSubtotal="0" defaultAttributeDrillState="1">
      <items count="9">
        <item x="0"/>
        <item x="1"/>
        <item x="2"/>
        <item x="3"/>
        <item x="4"/>
        <item x="5"/>
        <item x="6"/>
        <item x="7"/>
        <item x="8"/>
      </items>
      <autoSortScope>
        <pivotArea dataOnly="0" outline="0" fieldPosition="0">
          <references count="1">
            <reference field="4294967294" count="1" selected="0">
              <x v="8"/>
            </reference>
          </references>
        </pivotArea>
      </autoSortScope>
    </pivotField>
    <pivotField dataField="1" compact="0" outline="0" subtotalTop="0" showAll="0" defaultSubtotal="0"/>
    <pivotField dataField="1" compact="0" outline="0" subtotalTop="0" showAll="0" defaultSubtotal="0"/>
    <pivotField dataField="1" compact="0" outline="0" subtotalTop="0" showAll="0" defaultSubtotal="0"/>
    <pivotField dataField="1" compact="0" outline="0" subtotalTop="0" showAll="0" defaultSubtotal="0"/>
    <pivotField dataField="1" compact="0" outline="0" subtotalTop="0" showAll="0" defaultSubtotal="0"/>
    <pivotField name="Employee" axis="axisRow" compact="0" allDrilled="1" outline="0" subtotalTop="0" showAll="0" sortType="ascending" defaultSubtotal="0" defaultAttributeDrillState="1">
      <items count="10">
        <item x="0"/>
        <item x="1"/>
        <item x="2"/>
        <item x="3"/>
        <item x="4"/>
        <item x="5"/>
        <item x="6"/>
        <item x="7"/>
        <item x="8"/>
        <item x="9"/>
      </items>
      <autoSortScope>
        <pivotArea dataOnly="0" outline="0" fieldPosition="0">
          <references count="1">
            <reference field="4294967294" count="1" selected="0">
              <x v="0"/>
            </reference>
          </references>
        </pivotArea>
      </autoSortScope>
    </pivotField>
    <pivotField dataField="1" compact="0" outline="0" subtotalTop="0" showAll="0" defaultSubtotal="0"/>
    <pivotField dataField="1" compact="0" outline="0" subtotalTop="0" showAll="0" defaultSubtotal="0"/>
    <pivotField dataField="1" compact="0" outline="0" subtotalTop="0" showAll="0" defaultSubtotal="0"/>
    <pivotField dataField="1" compact="0" outline="0" subtotalTop="0" dragToRow="0" dragToCol="0" dragToPage="0" dragToData="0" dragOff="0" showAll="0" topAutoShow="0" includeNewItemsInFilter="1" itemPageCount="0" rankBy="0" defaultSubtotal="0">
      <extLst>
        <ext xmlns:x14="http://schemas.microsoft.com/office/spreadsheetml/2009/9/main" uri="{2946ED86-A175-432a-8AC1-64E0C546D7DE}">
          <x14:pivotField ignore="1"/>
        </ext>
      </extLst>
    </pivotField>
  </pivotFields>
  <rowFields count="1">
    <field x="7"/>
  </rowFields>
  <rowItems count="11">
    <i>
      <x/>
    </i>
    <i>
      <x v="1"/>
    </i>
    <i>
      <x v="2"/>
    </i>
    <i>
      <x v="3"/>
    </i>
    <i>
      <x v="4"/>
    </i>
    <i>
      <x v="5"/>
    </i>
    <i>
      <x v="6"/>
    </i>
    <i>
      <x v="7"/>
    </i>
    <i>
      <x v="8"/>
    </i>
    <i>
      <x v="9"/>
    </i>
    <i t="grand">
      <x/>
    </i>
  </rowItems>
  <colFields count="1">
    <field x="-2"/>
  </colFields>
  <colItems count="9">
    <i>
      <x/>
    </i>
    <i i="1">
      <x v="1"/>
    </i>
    <i i="2">
      <x v="2"/>
    </i>
    <i i="3">
      <x v="3"/>
    </i>
    <i i="4">
      <x v="4"/>
    </i>
    <i i="5">
      <x v="5"/>
    </i>
    <i i="6">
      <x v="6"/>
    </i>
    <i i="7">
      <x v="7"/>
    </i>
    <i i="8">
      <x v="8"/>
    </i>
  </colItems>
  <dataFields count="9">
    <dataField fld="9" subtotal="count" baseField="0" baseItem="0"/>
    <dataField fld="8" subtotal="count" baseField="0" baseItem="0"/>
    <dataField name="No. of Unique Orders" fld="2" subtotal="count" baseField="0" baseItem="0"/>
    <dataField name="% Unique Orders" fld="10" subtotal="count" baseField="0" baseItem="0"/>
    <dataField name="No. of Unique Customers" fld="3" subtotal="count" baseField="0" baseItem="0"/>
    <dataField name="Average Sales" fld="5" subtotal="count" baseField="0" baseItem="0"/>
    <dataField name="Total Sales" fld="4" subtotal="count" baseField="0" baseItem="0"/>
    <dataField name=" " fld="11" subtotal="count" baseField="0" baseItem="0">
      <extLst>
        <ext xmlns:x14="http://schemas.microsoft.com/office/spreadsheetml/2009/9/main" uri="{E15A36E0-9728-4e99-A89B-3F7291B0FE68}">
          <x14:dataField sourceField="4" uniqueName="[__Xl2].[Measures].[Employees - Total Sales]"/>
        </ext>
      </extLst>
    </dataField>
    <dataField name="% Total Sales" fld="6" subtotal="count" baseField="0" baseItem="0"/>
  </dataFields>
  <formats count="20">
    <format dxfId="255">
      <pivotArea outline="0" collapsedLevelsAreSubtotals="1" fieldPosition="0"/>
    </format>
    <format dxfId="254">
      <pivotArea dataOnly="0" labelOnly="1" outline="0" fieldPosition="0">
        <references count="1">
          <reference field="7" count="0"/>
        </references>
      </pivotArea>
    </format>
    <format dxfId="253">
      <pivotArea dataOnly="0" labelOnly="1" outline="0" fieldPosition="0">
        <references count="1">
          <reference field="4294967294" count="5">
            <x v="2"/>
            <x v="4"/>
            <x v="5"/>
            <x v="6"/>
            <x v="8"/>
          </reference>
        </references>
      </pivotArea>
    </format>
    <format dxfId="252">
      <pivotArea dataOnly="0" labelOnly="1" outline="0" fieldPosition="0">
        <references count="1">
          <reference field="4294967294" count="5">
            <x v="2"/>
            <x v="4"/>
            <x v="5"/>
            <x v="6"/>
            <x v="8"/>
          </reference>
        </references>
      </pivotArea>
    </format>
    <format dxfId="251">
      <pivotArea dataOnly="0" labelOnly="1" outline="0" fieldPosition="0">
        <references count="1">
          <reference field="4294967294" count="5">
            <x v="2"/>
            <x v="4"/>
            <x v="5"/>
            <x v="6"/>
            <x v="8"/>
          </reference>
        </references>
      </pivotArea>
    </format>
    <format dxfId="250">
      <pivotArea dataOnly="0" labelOnly="1" outline="0" fieldPosition="0">
        <references count="1">
          <reference field="7" count="0"/>
        </references>
      </pivotArea>
    </format>
    <format dxfId="249">
      <pivotArea field="7" type="button" dataOnly="0" labelOnly="1" outline="0" axis="axisRow" fieldPosition="0"/>
    </format>
    <format dxfId="248">
      <pivotArea field="7" type="button" dataOnly="0" labelOnly="1" outline="0" axis="axisRow" fieldPosition="0"/>
    </format>
    <format dxfId="247">
      <pivotArea dataOnly="0" labelOnly="1" outline="0" fieldPosition="0">
        <references count="1">
          <reference field="4294967294" count="1">
            <x v="1"/>
          </reference>
        </references>
      </pivotArea>
    </format>
    <format dxfId="246">
      <pivotArea dataOnly="0" labelOnly="1" outline="0" fieldPosition="0">
        <references count="1">
          <reference field="4294967294" count="1">
            <x v="1"/>
          </reference>
        </references>
      </pivotArea>
    </format>
    <format dxfId="245">
      <pivotArea dataOnly="0" labelOnly="1" outline="0" fieldPosition="0">
        <references count="1">
          <reference field="4294967294" count="1">
            <x v="0"/>
          </reference>
        </references>
      </pivotArea>
    </format>
    <format dxfId="244">
      <pivotArea dataOnly="0" labelOnly="1" outline="0" fieldPosition="0">
        <references count="1">
          <reference field="4294967294" count="1">
            <x v="0"/>
          </reference>
        </references>
      </pivotArea>
    </format>
    <format dxfId="243">
      <pivotArea dataOnly="0" labelOnly="1" grandRow="1" outline="0" fieldPosition="0"/>
    </format>
    <format dxfId="242">
      <pivotArea dataOnly="0" labelOnly="1" outline="0" fieldPosition="0">
        <references count="1">
          <reference field="4294967294" count="1">
            <x v="3"/>
          </reference>
        </references>
      </pivotArea>
    </format>
    <format dxfId="241">
      <pivotArea type="all" dataOnly="0" outline="0" fieldPosition="0"/>
    </format>
    <format dxfId="240">
      <pivotArea outline="0" collapsedLevelsAreSubtotals="1" fieldPosition="0"/>
    </format>
    <format dxfId="239">
      <pivotArea field="7" type="button" dataOnly="0" labelOnly="1" outline="0" axis="axisRow" fieldPosition="0"/>
    </format>
    <format dxfId="238">
      <pivotArea dataOnly="0" labelOnly="1" outline="0" fieldPosition="0">
        <references count="1">
          <reference field="7" count="0"/>
        </references>
      </pivotArea>
    </format>
    <format dxfId="237">
      <pivotArea dataOnly="0" labelOnly="1" grandRow="1" outline="0" fieldPosition="0"/>
    </format>
    <format dxfId="236">
      <pivotArea dataOnly="0" labelOnly="1" outline="0" fieldPosition="0">
        <references count="1">
          <reference field="4294967294" count="9">
            <x v="0"/>
            <x v="1"/>
            <x v="2"/>
            <x v="3"/>
            <x v="4"/>
            <x v="5"/>
            <x v="6"/>
            <x v="7"/>
            <x v="8"/>
          </reference>
        </references>
      </pivotArea>
    </format>
  </formats>
  <conditionalFormats count="7">
    <conditionalFormat scope="field" priority="2">
      <pivotAreas count="1">
        <pivotArea outline="0" collapsedLevelsAreSubtotals="1" fieldPosition="0">
          <references count="2">
            <reference field="4294967294" count="1" selected="0">
              <x v="7"/>
            </reference>
            <reference field="7" count="0" selected="0"/>
          </references>
        </pivotArea>
      </pivotAreas>
    </conditionalFormat>
    <conditionalFormat scope="field" type="all" priority="3">
      <pivotAreas count="1">
        <pivotArea outline="0" collapsedLevelsAreSubtotals="1" fieldPosition="0">
          <references count="2">
            <reference field="4294967294" count="1" selected="0">
              <x v="3"/>
            </reference>
            <reference field="7" count="0" selected="0"/>
          </references>
        </pivotArea>
      </pivotAreas>
    </conditionalFormat>
    <conditionalFormat scope="field" type="all" priority="5">
      <pivotAreas count="1">
        <pivotArea outline="0" collapsedLevelsAreSubtotals="1" fieldPosition="0">
          <references count="2">
            <reference field="4294967294" count="1" selected="0">
              <x v="8"/>
            </reference>
            <reference field="7" count="0" selected="0"/>
          </references>
        </pivotArea>
      </pivotAreas>
    </conditionalFormat>
    <conditionalFormat scope="field" type="all" priority="6">
      <pivotAreas count="1">
        <pivotArea outline="0" collapsedLevelsAreSubtotals="1" fieldPosition="0">
          <references count="2">
            <reference field="4294967294" count="1" selected="0">
              <x v="6"/>
            </reference>
            <reference field="7" count="0" selected="0"/>
          </references>
        </pivotArea>
      </pivotAreas>
    </conditionalFormat>
    <conditionalFormat scope="field" type="all" priority="7">
      <pivotAreas count="1">
        <pivotArea outline="0" collapsedLevelsAreSubtotals="1" fieldPosition="0">
          <references count="2">
            <reference field="4294967294" count="1" selected="0">
              <x v="5"/>
            </reference>
            <reference field="7" count="0" selected="0"/>
          </references>
        </pivotArea>
      </pivotAreas>
    </conditionalFormat>
    <conditionalFormat scope="field" type="all" priority="8">
      <pivotAreas count="1">
        <pivotArea outline="0" collapsedLevelsAreSubtotals="1" fieldPosition="0">
          <references count="2">
            <reference field="4294967294" count="1" selected="0">
              <x v="4"/>
            </reference>
            <reference field="7" count="0" selected="0"/>
          </references>
        </pivotArea>
      </pivotAreas>
    </conditionalFormat>
    <conditionalFormat scope="field" type="all" priority="9">
      <pivotAreas count="1">
        <pivotArea outline="0" collapsedLevelsAreSubtotals="1" fieldPosition="0">
          <references count="2">
            <reference field="4294967294" count="1" selected="0">
              <x v="2"/>
            </reference>
            <reference field="7" count="0" selected="0"/>
          </references>
        </pivotArea>
      </pivotAreas>
    </conditionalFormat>
  </conditionalFormats>
  <pivotHierarchies count="110">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caption="Employee"/>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caption="Employee ID"/>
    <pivotHierarchy dragToData="1"/>
    <pivotHierarchy dragToRow="0" dragToCol="0" dragToPage="0" dragToData="1"/>
    <pivotHierarchy dragToRow="0" dragToCol="0" dragToPage="0" dragToData="1" caption="No. of Unique Orders"/>
    <pivotHierarchy dragToRow="0" dragToCol="0" dragToPage="0" dragToData="1" caption="No. of Unique Customers"/>
    <pivotHierarchy dragToRow="0" dragToCol="0" dragToPage="0" dragToData="1"/>
    <pivotHierarchy dragToRow="0" dragToCol="0" dragToPage="0" dragToData="1" caption=" "/>
    <pivotHierarchy dragToRow="0" dragToCol="0" dragToPage="0" dragToData="1" caption="Average Sales"/>
    <pivotHierarchy dragToRow="0" dragToCol="0" dragToPage="0" dragToData="1" caption="% Total Sales"/>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caption="% Unique Orders"/>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dragOff="0" includeNewItemsInFilter="1">
      <extLst>
        <ext xmlns:x14="http://schemas.microsoft.com/office/spreadsheetml/2009/9/main" uri="{F1805F06-0CD3-4483-9156-8803C3D141DF}">
          <x14:pivotHierarchy ignore="1"/>
        </ext>
      </extLst>
    </pivotHierarchy>
  </pivotHierarchies>
  <pivotTableStyleInfo name="PivotStyleLight15" showRowHeaders="1" showColHeaders="1" showRowStripes="0" showColStripes="0" showLastColumn="1"/>
  <rowHierarchiesUsage count="1">
    <rowHierarchyUsage hierarchyUsage="26"/>
  </rowHierarchiesUsage>
  <colHierarchiesUsage count="1">
    <colHierarchyUsage hierarchyUsage="-2"/>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Employees]"/>
        <x15:activeTabTopLevelEntity name="[mMeasures]"/>
        <x15:activeTabTopLevelEntity name="[Products]"/>
        <x15:activeTabTopLevelEntity name="[dDate]"/>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5209F745-43CE-4E2C-8F18-4F5B49D35F95}" name="PTEmployeeSalesByCategoryRanked" cacheId="11" applyNumberFormats="0" applyBorderFormats="0" applyFontFormats="0" applyPatternFormats="0" applyAlignmentFormats="0" applyWidthHeightFormats="1" dataCaption="Values" tag="2fcdea1c-a542-43e1-9a2f-95afb9c78af0" updatedVersion="6" minRefreshableVersion="3" subtotalHiddenItems="1" itemPrintTitles="1" createdVersion="6" indent="0" compact="0" compactData="0" multipleFieldFilters="0">
  <location ref="N17:R28" firstHeaderRow="0" firstDataRow="1" firstDataCol="1"/>
  <pivotFields count="6">
    <pivotField name="Employee" axis="axisRow" compact="0" allDrilled="1" outline="0" subtotalTop="0" showAll="0" sortType="ascending" defaultSubtotal="0" defaultAttributeDrillState="1">
      <items count="10">
        <item x="0"/>
        <item x="1"/>
        <item x="2"/>
        <item x="3"/>
        <item x="4"/>
        <item x="5"/>
        <item x="6"/>
        <item x="7"/>
        <item x="8"/>
        <item x="9"/>
      </items>
      <autoSortScope>
        <pivotArea dataOnly="0" outline="0" fieldPosition="0">
          <references count="1">
            <reference field="4294967294" count="1" selected="0">
              <x v="0"/>
            </reference>
          </references>
        </pivotArea>
      </autoSortScope>
    </pivotField>
    <pivotField dataField="1" compact="0" outline="0" subtotalTop="0" showAll="0" defaultSubtotal="0"/>
    <pivotField dataField="1" compact="0" outline="0" subtotalTop="0" showAll="0" defaultSubtotal="0"/>
    <pivotField dataField="1" compact="0" outline="0" subtotalTop="0" showAll="0" defaultSubtotal="0"/>
    <pivotField dataField="1" compact="0" outline="0" subtotalTop="0" showAll="0" defaultSubtotal="0"/>
    <pivotField compact="0" allDrilled="1" outline="0" subtotalTop="0" showAll="0" dataSourceSort="1" defaultSubtotal="0" defaultAttributeDrillState="1"/>
  </pivotFields>
  <rowFields count="1">
    <field x="0"/>
  </rowFields>
  <rowItems count="11">
    <i>
      <x v="3"/>
    </i>
    <i>
      <x/>
    </i>
    <i>
      <x v="2"/>
    </i>
    <i>
      <x v="6"/>
    </i>
    <i>
      <x v="7"/>
    </i>
    <i>
      <x v="1"/>
    </i>
    <i>
      <x v="4"/>
    </i>
    <i>
      <x v="5"/>
    </i>
    <i>
      <x v="8"/>
    </i>
    <i>
      <x v="9"/>
    </i>
    <i t="grand">
      <x/>
    </i>
  </rowItems>
  <colFields count="1">
    <field x="-2"/>
  </colFields>
  <colItems count="4">
    <i>
      <x/>
    </i>
    <i i="1">
      <x v="1"/>
    </i>
    <i i="2">
      <x v="2"/>
    </i>
    <i i="3">
      <x v="3"/>
    </i>
  </colItems>
  <dataFields count="4">
    <dataField fld="3" subtotal="count" baseField="0" baseItem="0"/>
    <dataField fld="1" subtotal="count" baseField="0" baseItem="0"/>
    <dataField fld="2" subtotal="count" baseField="0" baseItem="0"/>
    <dataField name="Total Sales" fld="4" subtotal="count" baseField="0" baseItem="0"/>
  </dataFields>
  <formats count="10">
    <format dxfId="183">
      <pivotArea dataOnly="0" labelOnly="1" outline="0" fieldPosition="0">
        <references count="1">
          <reference field="0" count="0"/>
        </references>
      </pivotArea>
    </format>
    <format dxfId="182">
      <pivotArea field="0" type="button" dataOnly="0" labelOnly="1" outline="0" axis="axisRow" fieldPosition="0"/>
    </format>
    <format dxfId="181">
      <pivotArea dataOnly="0" labelOnly="1" outline="0" fieldPosition="0">
        <references count="1">
          <reference field="0" count="0"/>
        </references>
      </pivotArea>
    </format>
    <format dxfId="180">
      <pivotArea dataOnly="0" labelOnly="1" grandRow="1" outline="0" fieldPosition="0"/>
    </format>
    <format dxfId="179">
      <pivotArea type="all" dataOnly="0" outline="0" fieldPosition="0"/>
    </format>
    <format dxfId="178">
      <pivotArea outline="0" collapsedLevelsAreSubtotals="1" fieldPosition="0"/>
    </format>
    <format dxfId="177">
      <pivotArea field="0" type="button" dataOnly="0" labelOnly="1" outline="0" axis="axisRow" fieldPosition="0"/>
    </format>
    <format dxfId="176">
      <pivotArea dataOnly="0" labelOnly="1" outline="0" fieldPosition="0">
        <references count="1">
          <reference field="0" count="0"/>
        </references>
      </pivotArea>
    </format>
    <format dxfId="175">
      <pivotArea dataOnly="0" labelOnly="1" grandRow="1" outline="0" fieldPosition="0"/>
    </format>
    <format dxfId="174">
      <pivotArea dataOnly="0" outline="0" fieldPosition="0">
        <references count="1">
          <reference field="4294967294" count="4">
            <x v="0"/>
            <x v="1"/>
            <x v="2"/>
            <x v="3"/>
          </reference>
        </references>
      </pivotArea>
    </format>
  </formats>
  <conditionalFormats count="4">
    <conditionalFormat scope="field" type="all" priority="1">
      <pivotAreas count="1">
        <pivotArea outline="0" collapsedLevelsAreSubtotals="1" fieldPosition="0">
          <references count="2">
            <reference field="4294967294" count="1" selected="0">
              <x v="3"/>
            </reference>
            <reference field="0" count="0" selected="0"/>
          </references>
        </pivotArea>
      </pivotAreas>
    </conditionalFormat>
    <conditionalFormat scope="field" type="all" priority="2">
      <pivotAreas count="1">
        <pivotArea outline="0" collapsedLevelsAreSubtotals="1" fieldPosition="0">
          <references count="2">
            <reference field="4294967294" count="1" selected="0">
              <x v="2"/>
            </reference>
            <reference field="0" count="0" selected="0"/>
          </references>
        </pivotArea>
      </pivotAreas>
    </conditionalFormat>
    <conditionalFormat scope="field" type="all" priority="3">
      <pivotAreas count="1">
        <pivotArea outline="0" collapsedLevelsAreSubtotals="1" fieldPosition="0">
          <references count="2">
            <reference field="4294967294" count="1" selected="0">
              <x v="1"/>
            </reference>
            <reference field="0" count="0" selected="0"/>
          </references>
        </pivotArea>
      </pivotAreas>
    </conditionalFormat>
    <conditionalFormat scope="field" type="all" priority="4">
      <pivotAreas count="1">
        <pivotArea outline="0" collapsedLevelsAreSubtotals="1" fieldPosition="0">
          <references count="2">
            <reference field="4294967294" count="1" selected="0">
              <x v="0"/>
            </reference>
            <reference field="0" count="0" selected="0"/>
          </references>
        </pivotArea>
      </pivotAreas>
    </conditionalFormat>
  </conditionalFormats>
  <pivotHierarchies count="108">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caption="Employee"/>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caption="Total Sales"/>
    <pivotHierarchy dragToRow="0" dragToCol="0" dragToPage="0" dragToData="1"/>
    <pivotHierarchy dragToRow="0" dragToCol="0" dragToPage="0" dragToData="1"/>
    <pivotHierarchy dragToRow="0" dragToCol="0" dragToPage="0" dragToData="1"/>
    <pivotHierarchy dragToRow="0" dragToCol="0" dragToPage="0" dragToData="1" caption="Sales"/>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caption="Rank"/>
    <pivotHierarchy dragToRow="0" dragToCol="0" dragToPage="0" dragToData="1" caption="Line Items"/>
    <pivotHierarchy dragToRow="0" dragToCol="0" dragToPage="0" dragToData="1" caption="% Line Items"/>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Data="1"/>
    <pivotHierarchy dragToData="1"/>
  </pivotHierarchies>
  <pivotTableStyleInfo name="PivotStyleLight15" showRowHeaders="1" showColHeaders="1" showRowStripes="0" showColStripes="0" showLastColumn="1"/>
  <rowHierarchiesUsage count="1">
    <rowHierarchyUsage hierarchyUsage="26"/>
  </rowHierarchiesUsage>
  <colHierarchiesUsage count="1">
    <colHierarchyUsage hierarchyUsage="-2"/>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Categories]"/>
        <x15:activeTabTopLevelEntity name="[Employees]"/>
        <x15:activeTabTopLevelEntity name="[mMeasures]"/>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CDBE5D8E-8245-40E5-9079-20B8D9557C44}" name="PTChartForSalesLineMarkers" cacheId="12" applyNumberFormats="0" applyBorderFormats="0" applyFontFormats="0" applyPatternFormats="0" applyAlignmentFormats="0" applyWidthHeightFormats="1" dataCaption="Values" tag="7b095068-ccb4-4d0c-a829-078ffc51b10c" updatedVersion="6" minRefreshableVersion="3" subtotalHiddenItems="1" itemPrintTitles="1" createdVersion="6" indent="0" outline="1" outlineData="1" multipleFieldFilters="0" chartFormat="23">
  <location ref="E3:O15" firstHeaderRow="1" firstDataRow="2" firstDataCol="1"/>
  <pivotFields count="5">
    <pivotField axis="axisCol" allDrilled="1" subtotalTop="0" showAll="0" dataSourceSort="1" defaultSubtotal="0" defaultAttributeDrillState="1">
      <items count="10">
        <item x="0"/>
        <item x="1"/>
        <item x="2"/>
        <item x="3"/>
        <item x="4"/>
        <item x="5"/>
        <item x="6"/>
        <item x="7"/>
        <item x="8"/>
        <item x="9"/>
      </items>
    </pivotField>
    <pivotField dataField="1" subtotalTop="0" showAll="0" defaultSubtotal="0"/>
    <pivotField axis="axisRow" allDrilled="1" subtotalTop="0" showAll="0" dataSourceSort="1" defaultSubtotal="0" defaultAttributeDrillState="1">
      <items count="2">
        <item x="0"/>
        <item x="1"/>
      </items>
    </pivotField>
    <pivotField axis="axisRow" allDrilled="1" subtotalTop="0" showAll="0" dataSourceSort="1" defaultSubtotal="0" defaultAttributeDrillState="1">
      <items count="4">
        <item x="0"/>
        <item x="1"/>
        <item x="2"/>
        <item x="3"/>
      </items>
    </pivotField>
    <pivotField allDrilled="1" subtotalTop="0" showAll="0" dataSourceSort="1" defaultSubtotal="0" defaultAttributeDrillState="1"/>
  </pivotFields>
  <rowFields count="2">
    <field x="2"/>
    <field x="3"/>
  </rowFields>
  <rowItems count="11">
    <i>
      <x/>
    </i>
    <i r="1">
      <x/>
    </i>
    <i r="1">
      <x v="1"/>
    </i>
    <i r="1">
      <x v="2"/>
    </i>
    <i r="1">
      <x v="3"/>
    </i>
    <i>
      <x v="1"/>
    </i>
    <i r="1">
      <x/>
    </i>
    <i r="1">
      <x v="1"/>
    </i>
    <i r="1">
      <x v="2"/>
    </i>
    <i r="1">
      <x v="3"/>
    </i>
    <i t="grand">
      <x/>
    </i>
  </rowItems>
  <colFields count="1">
    <field x="0"/>
  </colFields>
  <colItems count="10">
    <i>
      <x/>
    </i>
    <i>
      <x v="1"/>
    </i>
    <i>
      <x v="2"/>
    </i>
    <i>
      <x v="3"/>
    </i>
    <i>
      <x v="4"/>
    </i>
    <i>
      <x v="5"/>
    </i>
    <i>
      <x v="6"/>
    </i>
    <i>
      <x v="7"/>
    </i>
    <i>
      <x v="8"/>
    </i>
    <i t="grand">
      <x/>
    </i>
  </colItems>
  <dataFields count="1">
    <dataField fld="1" subtotal="count" baseField="0" baseItem="0"/>
  </dataFields>
  <chartFormats count="10">
    <chartFormat chart="22" format="49" series="1">
      <pivotArea type="data" outline="0" fieldPosition="0">
        <references count="2">
          <reference field="4294967294" count="1" selected="0">
            <x v="0"/>
          </reference>
          <reference field="0" count="1" selected="0">
            <x v="0"/>
          </reference>
        </references>
      </pivotArea>
    </chartFormat>
    <chartFormat chart="22" format="50" series="1">
      <pivotArea type="data" outline="0" fieldPosition="0">
        <references count="2">
          <reference field="4294967294" count="1" selected="0">
            <x v="0"/>
          </reference>
          <reference field="0" count="1" selected="0">
            <x v="1"/>
          </reference>
        </references>
      </pivotArea>
    </chartFormat>
    <chartFormat chart="22" format="51" series="1">
      <pivotArea type="data" outline="0" fieldPosition="0">
        <references count="2">
          <reference field="4294967294" count="1" selected="0">
            <x v="0"/>
          </reference>
          <reference field="0" count="1" selected="0">
            <x v="2"/>
          </reference>
        </references>
      </pivotArea>
    </chartFormat>
    <chartFormat chart="22" format="52" series="1">
      <pivotArea type="data" outline="0" fieldPosition="0">
        <references count="2">
          <reference field="4294967294" count="1" selected="0">
            <x v="0"/>
          </reference>
          <reference field="0" count="1" selected="0">
            <x v="3"/>
          </reference>
        </references>
      </pivotArea>
    </chartFormat>
    <chartFormat chart="22" format="53" series="1">
      <pivotArea type="data" outline="0" fieldPosition="0">
        <references count="2">
          <reference field="4294967294" count="1" selected="0">
            <x v="0"/>
          </reference>
          <reference field="0" count="1" selected="0">
            <x v="4"/>
          </reference>
        </references>
      </pivotArea>
    </chartFormat>
    <chartFormat chart="22" format="54" series="1">
      <pivotArea type="data" outline="0" fieldPosition="0">
        <references count="2">
          <reference field="4294967294" count="1" selected="0">
            <x v="0"/>
          </reference>
          <reference field="0" count="1" selected="0">
            <x v="5"/>
          </reference>
        </references>
      </pivotArea>
    </chartFormat>
    <chartFormat chart="22" format="55" series="1">
      <pivotArea type="data" outline="0" fieldPosition="0">
        <references count="2">
          <reference field="4294967294" count="1" selected="0">
            <x v="0"/>
          </reference>
          <reference field="0" count="1" selected="0">
            <x v="6"/>
          </reference>
        </references>
      </pivotArea>
    </chartFormat>
    <chartFormat chart="22" format="56" series="1">
      <pivotArea type="data" outline="0" fieldPosition="0">
        <references count="2">
          <reference field="4294967294" count="1" selected="0">
            <x v="0"/>
          </reference>
          <reference field="0" count="1" selected="0">
            <x v="7"/>
          </reference>
        </references>
      </pivotArea>
    </chartFormat>
    <chartFormat chart="22" format="57" series="1">
      <pivotArea type="data" outline="0" fieldPosition="0">
        <references count="2">
          <reference field="4294967294" count="1" selected="0">
            <x v="0"/>
          </reference>
          <reference field="0" count="1" selected="0">
            <x v="8"/>
          </reference>
        </references>
      </pivotArea>
    </chartFormat>
    <chartFormat chart="22" format="58" series="1">
      <pivotArea type="data" outline="0" fieldPosition="0">
        <references count="2">
          <reference field="4294967294" count="1" selected="0">
            <x v="0"/>
          </reference>
          <reference field="0" count="1" selected="0">
            <x v="9"/>
          </reference>
        </references>
      </pivotArea>
    </chartFormat>
  </chartFormats>
  <pivotHierarchies count="108">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Data="1"/>
    <pivotHierarchy dragToData="1"/>
  </pivotHierarchies>
  <pivotTableStyleInfo name="PivotStyleLight16" showRowHeaders="1" showColHeaders="1" showRowStripes="0" showColStripes="0" showLastColumn="1"/>
  <rowHierarchiesUsage count="2">
    <rowHierarchyUsage hierarchyUsage="11"/>
    <rowHierarchyUsage hierarchyUsage="18"/>
  </rowHierarchiesUsage>
  <colHierarchiesUsage count="1">
    <colHierarchyUsage hierarchyUsage="26"/>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Employees]"/>
        <x15:activeTabTopLevelEntity name="[dDate]"/>
        <x15:activeTabTopLevelEntity name="[mMeasures]"/>
        <x15:activeTabTopLevelEntity name="[Categories]"/>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4AF19E78-898D-49EA-B450-05913B2DF0C8}" name="PTForChartEmployeeSalesByProduct" cacheId="5" applyNumberFormats="0" applyBorderFormats="0" applyFontFormats="0" applyPatternFormats="0" applyAlignmentFormats="0" applyWidthHeightFormats="1" dataCaption="Values" tag="666049c0-e4c2-48d5-bc94-8eecb29cbf4c" updatedVersion="6" minRefreshableVersion="3" itemPrintTitles="1" createdVersion="6" indent="0" compact="0" compactData="0" multipleFieldFilters="0">
  <location ref="A98:K177" firstHeaderRow="1" firstDataRow="2" firstDataCol="1"/>
  <pivotFields count="3">
    <pivotField dataField="1" compact="0" outline="0" subtotalTop="0" showAll="0" defaultSubtotal="0"/>
    <pivotField axis="axisRow" compact="0" allDrilled="1" outline="0" subtotalTop="0" showAll="0" sortType="descending" defaultSubtotal="0" defaultAttributeDrillState="1">
      <items count="77">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s>
      <autoSortScope>
        <pivotArea dataOnly="0" outline="0" fieldPosition="0">
          <references count="1">
            <reference field="4294967294" count="1" selected="0">
              <x v="0"/>
            </reference>
          </references>
        </pivotArea>
      </autoSortScope>
    </pivotField>
    <pivotField axis="axisCol" compact="0" allDrilled="1" outline="0" subtotalTop="0" showAll="0" dataSourceSort="1" defaultSubtotal="0" defaultAttributeDrillState="1">
      <items count="9">
        <item x="0"/>
        <item x="1"/>
        <item x="2"/>
        <item x="3"/>
        <item x="4"/>
        <item x="5"/>
        <item x="6"/>
        <item x="7"/>
        <item x="8"/>
      </items>
    </pivotField>
  </pivotFields>
  <rowFields count="1">
    <field x="1"/>
  </rowFields>
  <rowItems count="78">
    <i>
      <x v="11"/>
    </i>
    <i>
      <x v="68"/>
    </i>
    <i>
      <x v="51"/>
    </i>
    <i>
      <x v="66"/>
    </i>
    <i>
      <x v="3"/>
    </i>
    <i>
      <x/>
    </i>
    <i>
      <x v="17"/>
    </i>
    <i>
      <x v="40"/>
    </i>
    <i>
      <x v="74"/>
    </i>
    <i>
      <x v="36"/>
    </i>
    <i>
      <x v="56"/>
    </i>
    <i>
      <x v="61"/>
    </i>
    <i>
      <x v="48"/>
    </i>
    <i>
      <x v="24"/>
    </i>
    <i>
      <x v="14"/>
    </i>
    <i>
      <x v="65"/>
    </i>
    <i>
      <x v="4"/>
    </i>
    <i>
      <x v="22"/>
    </i>
    <i>
      <x v="6"/>
    </i>
    <i>
      <x v="28"/>
    </i>
    <i>
      <x v="47"/>
    </i>
    <i>
      <x v="18"/>
    </i>
    <i>
      <x v="46"/>
    </i>
    <i>
      <x v="42"/>
    </i>
    <i>
      <x v="75"/>
    </i>
    <i>
      <x v="7"/>
    </i>
    <i>
      <x v="2"/>
    </i>
    <i>
      <x v="41"/>
    </i>
    <i>
      <x v="58"/>
    </i>
    <i>
      <x v="49"/>
    </i>
    <i>
      <x v="27"/>
    </i>
    <i>
      <x v="34"/>
    </i>
    <i>
      <x v="38"/>
    </i>
    <i>
      <x v="31"/>
    </i>
    <i>
      <x v="69"/>
    </i>
    <i>
      <x v="23"/>
    </i>
    <i>
      <x v="52"/>
    </i>
    <i>
      <x v="63"/>
    </i>
    <i>
      <x v="5"/>
    </i>
    <i>
      <x v="9"/>
    </i>
    <i>
      <x v="26"/>
    </i>
    <i>
      <x v="59"/>
    </i>
    <i>
      <x v="45"/>
    </i>
    <i>
      <x v="8"/>
    </i>
    <i>
      <x v="70"/>
    </i>
    <i>
      <x v="12"/>
    </i>
    <i>
      <x v="39"/>
    </i>
    <i>
      <x v="33"/>
    </i>
    <i>
      <x v="64"/>
    </i>
    <i>
      <x v="67"/>
    </i>
    <i>
      <x v="37"/>
    </i>
    <i>
      <x v="57"/>
    </i>
    <i>
      <x v="35"/>
    </i>
    <i>
      <x v="71"/>
    </i>
    <i>
      <x v="62"/>
    </i>
    <i>
      <x v="44"/>
    </i>
    <i>
      <x v="29"/>
    </i>
    <i>
      <x v="73"/>
    </i>
    <i>
      <x v="53"/>
    </i>
    <i>
      <x v="60"/>
    </i>
    <i>
      <x v="50"/>
    </i>
    <i>
      <x v="20"/>
    </i>
    <i>
      <x v="43"/>
    </i>
    <i>
      <x v="76"/>
    </i>
    <i>
      <x v="19"/>
    </i>
    <i>
      <x v="10"/>
    </i>
    <i>
      <x v="1"/>
    </i>
    <i>
      <x v="15"/>
    </i>
    <i>
      <x v="72"/>
    </i>
    <i>
      <x v="21"/>
    </i>
    <i>
      <x v="54"/>
    </i>
    <i>
      <x v="30"/>
    </i>
    <i>
      <x v="16"/>
    </i>
    <i>
      <x v="25"/>
    </i>
    <i>
      <x v="13"/>
    </i>
    <i>
      <x v="55"/>
    </i>
    <i>
      <x v="32"/>
    </i>
    <i t="grand">
      <x/>
    </i>
  </rowItems>
  <colFields count="1">
    <field x="2"/>
  </colFields>
  <colItems count="10">
    <i>
      <x/>
    </i>
    <i>
      <x v="1"/>
    </i>
    <i>
      <x v="2"/>
    </i>
    <i>
      <x v="3"/>
    </i>
    <i>
      <x v="4"/>
    </i>
    <i>
      <x v="5"/>
    </i>
    <i>
      <x v="6"/>
    </i>
    <i>
      <x v="7"/>
    </i>
    <i>
      <x v="8"/>
    </i>
    <i t="grand">
      <x/>
    </i>
  </colItems>
  <dataFields count="1">
    <dataField fld="0" subtotal="count" baseField="0" baseItem="0"/>
  </dataFields>
  <formats count="10">
    <format dxfId="171">
      <pivotArea dataOnly="0" labelOnly="1" fieldPosition="0">
        <references count="1">
          <reference field="2" count="0"/>
        </references>
      </pivotArea>
    </format>
    <format dxfId="170">
      <pivotArea dataOnly="0" labelOnly="1" grandCol="1" outline="0" fieldPosition="0"/>
    </format>
    <format dxfId="169">
      <pivotArea outline="0" collapsedLevelsAreSubtotals="1" fieldPosition="0">
        <references count="1">
          <reference field="2" count="0" selected="0"/>
        </references>
      </pivotArea>
    </format>
    <format dxfId="168">
      <pivotArea field="2" type="button" dataOnly="0" labelOnly="1" outline="0" axis="axisCol" fieldPosition="0"/>
    </format>
    <format dxfId="167">
      <pivotArea type="topRight" dataOnly="0" labelOnly="1" outline="0" fieldPosition="0"/>
    </format>
    <format dxfId="166">
      <pivotArea dataOnly="0" labelOnly="1" fieldPosition="0">
        <references count="1">
          <reference field="2" count="0"/>
        </references>
      </pivotArea>
    </format>
    <format dxfId="165">
      <pivotArea grandCol="1" outline="0" collapsedLevelsAreSubtotals="1" fieldPosition="0"/>
    </format>
    <format dxfId="164">
      <pivotArea dataOnly="0" labelOnly="1" fieldPosition="0">
        <references count="1">
          <reference field="1" count="0"/>
        </references>
      </pivotArea>
    </format>
    <format dxfId="163">
      <pivotArea dataOnly="0" labelOnly="1" outline="0" fieldPosition="0">
        <references count="1">
          <reference field="2" count="0"/>
        </references>
      </pivotArea>
    </format>
    <format dxfId="162">
      <pivotArea dataOnly="0" labelOnly="1" grandCol="1" outline="0" fieldPosition="0"/>
    </format>
  </formats>
  <conditionalFormats count="1">
    <conditionalFormat scope="field" type="column" priority="1">
      <pivotAreas count="1">
        <pivotArea outline="0" collapsedLevelsAreSubtotals="1" fieldPosition="0">
          <references count="3">
            <reference field="4294967294" count="1" selected="0">
              <x v="0"/>
            </reference>
            <reference field="1" count="0" selected="0"/>
            <reference field="2" count="0" selected="0"/>
          </references>
        </pivotArea>
      </pivotAreas>
    </conditionalFormat>
  </conditionalFormats>
  <pivotHierarchies count="108">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Data="1"/>
    <pivotHierarchy dragToData="1"/>
  </pivotHierarchies>
  <pivotTableStyleInfo name="PivotStyleLight16" showRowHeaders="1" showColHeaders="1" showRowStripes="0" showColStripes="0" showLastColumn="1"/>
  <rowHierarchiesUsage count="1">
    <rowHierarchyUsage hierarchyUsage="38"/>
  </rowHierarchiesUsage>
  <colHierarchiesUsage count="1">
    <colHierarchyUsage hierarchyUsage="26"/>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Products]"/>
        <x15:activeTabTopLevelEntity name="[mMeasures]"/>
        <x15:activeTabTopLevelEntity name="[Employees]"/>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E82F7A0A-4927-4188-860E-CC6C32999B9E}" name="PTForChartEmployeeTotalSales" cacheId="10" applyNumberFormats="0" applyBorderFormats="0" applyFontFormats="0" applyPatternFormats="0" applyAlignmentFormats="0" applyWidthHeightFormats="1" dataCaption="Values" tag="c16ab748-4388-4603-8a9c-934a0cfde3c7" updatedVersion="6" minRefreshableVersion="3" subtotalHiddenItems="1" itemPrintTitles="1" createdVersion="6" indent="0" showEmptyRow="1" showEmptyCol="1" compact="0" compactData="0" multipleFieldFilters="0" chartFormat="5">
  <location ref="A3:C14" firstHeaderRow="0" firstDataRow="1" firstDataCol="1"/>
  <pivotFields count="5">
    <pivotField compact="0" allDrilled="1" outline="0" subtotalTop="0" showAll="0" sortType="ascending" defaultSubtotal="0" defaultAttributeDrillState="1">
      <items count="10">
        <item x="0"/>
        <item x="1"/>
        <item x="2"/>
        <item x="3"/>
        <item x="4"/>
        <item x="5"/>
        <item x="6"/>
        <item x="7"/>
        <item x="8"/>
        <item x="9"/>
      </items>
    </pivotField>
    <pivotField axis="axisRow" compact="0" allDrilled="1" outline="0" subtotalTop="0" showAll="0" dataSourceSort="1" defaultSubtotal="0" defaultAttributeDrillState="1">
      <items count="10">
        <item x="0"/>
        <item x="1"/>
        <item x="2"/>
        <item x="3"/>
        <item x="4"/>
        <item x="5"/>
        <item x="6"/>
        <item x="7"/>
        <item x="8"/>
        <item x="9"/>
      </items>
    </pivotField>
    <pivotField dataField="1" compact="0" outline="0" subtotalTop="0" showAll="0" defaultSubtotal="0"/>
    <pivotField dataField="1" compact="0" outline="0" subtotalTop="0" showAll="0" defaultSubtotal="0"/>
    <pivotField compact="0" allDrilled="1" outline="0" subtotalTop="0" showAll="0" dataSourceSort="1" defaultSubtotal="0" defaultAttributeDrillState="1"/>
  </pivotFields>
  <rowFields count="1">
    <field x="1"/>
  </rowFields>
  <rowItems count="11">
    <i>
      <x/>
    </i>
    <i>
      <x v="1"/>
    </i>
    <i>
      <x v="2"/>
    </i>
    <i>
      <x v="3"/>
    </i>
    <i>
      <x v="4"/>
    </i>
    <i>
      <x v="5"/>
    </i>
    <i>
      <x v="6"/>
    </i>
    <i>
      <x v="7"/>
    </i>
    <i>
      <x v="8"/>
    </i>
    <i>
      <x v="9"/>
    </i>
    <i t="grand">
      <x/>
    </i>
  </rowItems>
  <colFields count="1">
    <field x="-2"/>
  </colFields>
  <colItems count="2">
    <i>
      <x/>
    </i>
    <i i="1">
      <x v="1"/>
    </i>
  </colItems>
  <dataFields count="2">
    <dataField fld="2" subtotal="count" baseField="0" baseItem="0"/>
    <dataField fld="3" subtotal="count" baseField="0" baseItem="0"/>
  </dataFields>
  <formats count="2">
    <format dxfId="173">
      <pivotArea outline="0" collapsedLevelsAreSubtotals="1" fieldPosition="0"/>
    </format>
    <format dxfId="172">
      <pivotArea dataOnly="0" labelOnly="1" outline="0" fieldPosition="0">
        <references count="1">
          <reference field="1" count="0"/>
        </references>
      </pivotArea>
    </format>
  </formats>
  <chartFormats count="2">
    <chartFormat chart="4" format="15" series="1">
      <pivotArea type="data" outline="0" fieldPosition="0">
        <references count="1">
          <reference field="4294967294" count="1" selected="0">
            <x v="0"/>
          </reference>
        </references>
      </pivotArea>
    </chartFormat>
    <chartFormat chart="4" format="16" series="1">
      <pivotArea type="data" outline="0" fieldPosition="0">
        <references count="1">
          <reference field="4294967294" count="1" selected="0">
            <x v="1"/>
          </reference>
        </references>
      </pivotArea>
    </chartFormat>
  </chartFormats>
  <pivotHierarchies count="108">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caption="No. of Unique Orders"/>
    <pivotHierarchy dragToRow="0" dragToCol="0" dragToPage="0" dragToData="1" caption="No. of Customers"/>
    <pivotHierarchy dragToRow="0" dragToCol="0" dragToPage="0" dragToData="1"/>
    <pivotHierarchy dragToRow="0" dragToCol="0" dragToPage="0" dragToData="1" caption="Total Sales"/>
    <pivotHierarchy dragToRow="0" dragToCol="0" dragToPage="0" dragToData="1" caption="Average Sales"/>
    <pivotHierarchy dragToRow="0" dragToCol="0" dragToPage="0" dragToData="1" caption="% Total Sales"/>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Data="1" caption="Employee ID"/>
    <pivotHierarchy dragToData="1"/>
  </pivotHierarchies>
  <pivotTableStyleInfo name="PivotStyleLight16" showRowHeaders="1" showColHeaders="1" showRowStripes="0" showColStripes="0" showLastColumn="1"/>
  <rowHierarchiesUsage count="1">
    <rowHierarchyUsage hierarchyUsage="26"/>
  </rowHierarchiesUsage>
  <colHierarchiesUsage count="1">
    <colHierarchyUsage hierarchyUsage="-2"/>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Employees]"/>
        <x15:activeTabTopLevelEntity name="[mMeasures]"/>
        <x15:activeTabTopLevelEntity name="[Products]"/>
        <x15:activeTabTopLevelEntity name="[dDate]"/>
        <x15:activeTabTopLevelEntity name="[Categories]"/>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53B8654F-F731-4270-A657-6099E1406D24}" name="PTLineItems" cacheId="6" applyNumberFormats="0" applyBorderFormats="0" applyFontFormats="0" applyPatternFormats="0" applyAlignmentFormats="0" applyWidthHeightFormats="1" dataCaption="Values" tag="32de7e65-89b0-4703-b47f-142b82d55db9" updatedVersion="6" minRefreshableVersion="3" subtotalHiddenItems="1" colGrandTotals="0" itemPrintTitles="1" createdVersion="6" indent="0" compact="0" compactData="0" multipleFieldFilters="0">
  <location ref="B72:K591" firstHeaderRow="0" firstDataRow="1" firstDataCol="1"/>
  <pivotFields count="11">
    <pivotField dataField="1" compact="0" outline="0" subtotalTop="0" showAll="0" defaultSubtotal="0"/>
    <pivotField dataField="1" compact="0" outline="0" subtotalTop="0" showAll="0" defaultSubtotal="0"/>
    <pivotField dataField="1" compact="0" outline="0" subtotalTop="0" showAll="0" defaultSubtotal="0"/>
    <pivotField dataField="1" compact="0" outline="0" subtotalTop="0" showAll="0" defaultSubtotal="0"/>
    <pivotField dataField="1" compact="0" outline="0" subtotalTop="0" showAll="0" defaultSubtotal="0"/>
    <pivotField dataField="1" compact="0" outline="0" subtotalTop="0" showAll="0" defaultSubtotal="0"/>
    <pivotField dataField="1" compact="0" outline="0" subtotalTop="0" showAll="0" defaultSubtotal="0"/>
    <pivotField dataField="1" compact="0" outline="0" subtotalTop="0" showAll="0" defaultSubtotal="0"/>
    <pivotField dataField="1" compact="0" outline="0" subtotalTop="0" showAll="0" defaultSubtotal="0"/>
    <pivotField axis="axisRow" compact="0" allDrilled="1" outline="0" subtotalTop="0" showAll="0" sortType="descending" defaultSubtotal="0" defaultAttributeDrillState="1">
      <items count="518">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s>
      <autoSortScope>
        <pivotArea dataOnly="0" outline="0" fieldPosition="0">
          <references count="1">
            <reference field="4294967294" count="1" selected="0">
              <x v="8"/>
            </reference>
          </references>
        </pivotArea>
      </autoSortScope>
    </pivotField>
    <pivotField compact="0" allDrilled="1" outline="0" subtotalTop="0" showAll="0" dataSourceSort="1" defaultSubtotal="0" defaultAttributeDrillState="1"/>
  </pivotFields>
  <rowFields count="1">
    <field x="9"/>
  </rowFields>
  <rowItems count="519">
    <i>
      <x v="449"/>
    </i>
    <i>
      <x v="281"/>
    </i>
    <i>
      <x v="471"/>
    </i>
    <i>
      <x v="331"/>
    </i>
    <i>
      <x v="274"/>
    </i>
    <i>
      <x v="218"/>
    </i>
    <i>
      <x v="299"/>
    </i>
    <i>
      <x v="484"/>
    </i>
    <i>
      <x v="53"/>
    </i>
    <i>
      <x v="200"/>
    </i>
    <i>
      <x v="183"/>
    </i>
    <i>
      <x v="11"/>
    </i>
    <i>
      <x v="154"/>
    </i>
    <i>
      <x v="510"/>
    </i>
    <i>
      <x v="400"/>
    </i>
    <i>
      <x v="413"/>
    </i>
    <i>
      <x v="260"/>
    </i>
    <i>
      <x v="259"/>
    </i>
    <i>
      <x v="244"/>
    </i>
    <i>
      <x v="297"/>
    </i>
    <i>
      <x v="409"/>
    </i>
    <i>
      <x v="300"/>
    </i>
    <i>
      <x v="405"/>
    </i>
    <i>
      <x v="511"/>
    </i>
    <i>
      <x v="234"/>
    </i>
    <i>
      <x v="223"/>
    </i>
    <i>
      <x v="324"/>
    </i>
    <i>
      <x v="332"/>
    </i>
    <i>
      <x v="392"/>
    </i>
    <i>
      <x v="360"/>
    </i>
    <i>
      <x v="199"/>
    </i>
    <i>
      <x v="512"/>
    </i>
    <i>
      <x v="387"/>
    </i>
    <i>
      <x v="4"/>
    </i>
    <i>
      <x v="457"/>
    </i>
    <i>
      <x v="440"/>
    </i>
    <i>
      <x v="103"/>
    </i>
    <i>
      <x v="485"/>
    </i>
    <i>
      <x v="459"/>
    </i>
    <i>
      <x v="422"/>
    </i>
    <i>
      <x v="304"/>
    </i>
    <i>
      <x v="112"/>
    </i>
    <i>
      <x v="6"/>
    </i>
    <i>
      <x v="248"/>
    </i>
    <i>
      <x v="383"/>
    </i>
    <i>
      <x v="102"/>
    </i>
    <i>
      <x v="481"/>
    </i>
    <i>
      <x v="354"/>
    </i>
    <i>
      <x v="430"/>
    </i>
    <i>
      <x v="255"/>
    </i>
    <i>
      <x v="23"/>
    </i>
    <i>
      <x v="136"/>
    </i>
    <i>
      <x v="118"/>
    </i>
    <i>
      <x v="153"/>
    </i>
    <i>
      <x v="220"/>
    </i>
    <i>
      <x v="144"/>
    </i>
    <i>
      <x v="45"/>
    </i>
    <i>
      <x v="480"/>
    </i>
    <i>
      <x v="497"/>
    </i>
    <i>
      <x v="276"/>
    </i>
    <i>
      <x v="333"/>
    </i>
    <i>
      <x v="263"/>
    </i>
    <i>
      <x v="205"/>
    </i>
    <i>
      <x v="30"/>
    </i>
    <i>
      <x v="245"/>
    </i>
    <i>
      <x v="298"/>
    </i>
    <i>
      <x v="13"/>
    </i>
    <i>
      <x v="373"/>
    </i>
    <i>
      <x v="395"/>
    </i>
    <i>
      <x v="411"/>
    </i>
    <i>
      <x v="177"/>
    </i>
    <i>
      <x v="145"/>
    </i>
    <i>
      <x v="197"/>
    </i>
    <i>
      <x v="246"/>
    </i>
    <i>
      <x v="55"/>
    </i>
    <i>
      <x v="179"/>
    </i>
    <i>
      <x v="93"/>
    </i>
    <i>
      <x v="101"/>
    </i>
    <i>
      <x v="49"/>
    </i>
    <i>
      <x v="323"/>
    </i>
    <i>
      <x v="60"/>
    </i>
    <i>
      <x v="483"/>
    </i>
    <i>
      <x v="453"/>
    </i>
    <i>
      <x v="173"/>
    </i>
    <i>
      <x v="68"/>
    </i>
    <i>
      <x v="469"/>
    </i>
    <i>
      <x v="26"/>
    </i>
    <i>
      <x v="311"/>
    </i>
    <i>
      <x v="470"/>
    </i>
    <i>
      <x v="132"/>
    </i>
    <i>
      <x v="335"/>
    </i>
    <i>
      <x v="490"/>
    </i>
    <i>
      <x v="334"/>
    </i>
    <i>
      <x v="306"/>
    </i>
    <i>
      <x v="210"/>
    </i>
    <i>
      <x v="43"/>
    </i>
    <i>
      <x v="515"/>
    </i>
    <i>
      <x v="327"/>
    </i>
    <i>
      <x v="498"/>
    </i>
    <i>
      <x v="376"/>
    </i>
    <i>
      <x v="295"/>
    </i>
    <i>
      <x v="385"/>
    </i>
    <i>
      <x v="35"/>
    </i>
    <i>
      <x v="303"/>
    </i>
    <i>
      <x v="330"/>
    </i>
    <i>
      <x v="254"/>
    </i>
    <i>
      <x v="398"/>
    </i>
    <i>
      <x v="29"/>
    </i>
    <i>
      <x v="416"/>
    </i>
    <i>
      <x v="464"/>
    </i>
    <i>
      <x v="289"/>
    </i>
    <i>
      <x v="166"/>
    </i>
    <i>
      <x v="486"/>
    </i>
    <i>
      <x v="52"/>
    </i>
    <i>
      <x v="341"/>
    </i>
    <i>
      <x v="76"/>
    </i>
    <i>
      <x v="211"/>
    </i>
    <i>
      <x v="266"/>
    </i>
    <i>
      <x v="415"/>
    </i>
    <i>
      <x v="434"/>
    </i>
    <i>
      <x v="296"/>
    </i>
    <i>
      <x v="240"/>
    </i>
    <i>
      <x v="221"/>
    </i>
    <i>
      <x v="228"/>
    </i>
    <i>
      <x v="509"/>
    </i>
    <i>
      <x v="508"/>
    </i>
    <i>
      <x v="214"/>
    </i>
    <i>
      <x v="381"/>
    </i>
    <i>
      <x v="64"/>
    </i>
    <i>
      <x v="79"/>
    </i>
    <i>
      <x v="477"/>
    </i>
    <i>
      <x v="99"/>
    </i>
    <i>
      <x v="16"/>
    </i>
    <i>
      <x v="241"/>
    </i>
    <i>
      <x v="436"/>
    </i>
    <i>
      <x v="258"/>
    </i>
    <i>
      <x v="359"/>
    </i>
    <i>
      <x v="264"/>
    </i>
    <i>
      <x v="143"/>
    </i>
    <i>
      <x v="135"/>
    </i>
    <i>
      <x v="253"/>
    </i>
    <i>
      <x v="134"/>
    </i>
    <i>
      <x v="15"/>
    </i>
    <i>
      <x v="378"/>
    </i>
    <i>
      <x v="401"/>
    </i>
    <i>
      <x v="164"/>
    </i>
    <i>
      <x v="119"/>
    </i>
    <i>
      <x v="237"/>
    </i>
    <i>
      <x v="65"/>
    </i>
    <i>
      <x v="36"/>
    </i>
    <i>
      <x v="137"/>
    </i>
    <i>
      <x v="261"/>
    </i>
    <i>
      <x v="100"/>
    </i>
    <i>
      <x v="147"/>
    </i>
    <i>
      <x v="396"/>
    </i>
    <i>
      <x v="239"/>
    </i>
    <i>
      <x v="288"/>
    </i>
    <i>
      <x v="379"/>
    </i>
    <i>
      <x v="458"/>
    </i>
    <i>
      <x v="126"/>
    </i>
    <i>
      <x v="345"/>
    </i>
    <i>
      <x v="301"/>
    </i>
    <i>
      <x v="305"/>
    </i>
    <i>
      <x v="252"/>
    </i>
    <i>
      <x v="104"/>
    </i>
    <i>
      <x v="58"/>
    </i>
    <i>
      <x v="133"/>
    </i>
    <i>
      <x v="125"/>
    </i>
    <i>
      <x v="325"/>
    </i>
    <i>
      <x v="352"/>
    </i>
    <i>
      <x v="363"/>
    </i>
    <i>
      <x v="97"/>
    </i>
    <i>
      <x v="47"/>
    </i>
    <i>
      <x v="369"/>
    </i>
    <i>
      <x v="95"/>
    </i>
    <i>
      <x v="348"/>
    </i>
    <i>
      <x v="174"/>
    </i>
    <i>
      <x v="479"/>
    </i>
    <i>
      <x v="273"/>
    </i>
    <i>
      <x v="402"/>
    </i>
    <i>
      <x v="190"/>
    </i>
    <i>
      <x v="188"/>
    </i>
    <i>
      <x v="148"/>
    </i>
    <i>
      <x v="513"/>
    </i>
    <i>
      <x v="425"/>
    </i>
    <i>
      <x v="406"/>
    </i>
    <i>
      <x v="403"/>
    </i>
    <i>
      <x v="21"/>
    </i>
    <i>
      <x v="407"/>
    </i>
    <i>
      <x v="418"/>
    </i>
    <i>
      <x v="150"/>
    </i>
    <i>
      <x v="514"/>
    </i>
    <i>
      <x v="69"/>
    </i>
    <i>
      <x v="321"/>
    </i>
    <i>
      <x v="77"/>
    </i>
    <i>
      <x v="82"/>
    </i>
    <i>
      <x v="124"/>
    </i>
    <i>
      <x v="504"/>
    </i>
    <i>
      <x v="59"/>
    </i>
    <i>
      <x v="353"/>
    </i>
    <i>
      <x v="417"/>
    </i>
    <i>
      <x v="146"/>
    </i>
    <i>
      <x v="151"/>
    </i>
    <i>
      <x v="517"/>
    </i>
    <i>
      <x v="412"/>
    </i>
    <i>
      <x v="426"/>
    </i>
    <i>
      <x v="380"/>
    </i>
    <i>
      <x v="399"/>
    </i>
    <i>
      <x v="131"/>
    </i>
    <i>
      <x v="155"/>
    </i>
    <i>
      <x v="189"/>
    </i>
    <i>
      <x v="206"/>
    </i>
    <i>
      <x v="340"/>
    </i>
    <i>
      <x v="130"/>
    </i>
    <i>
      <x v="454"/>
    </i>
    <i>
      <x v="361"/>
    </i>
    <i>
      <x v="140"/>
    </i>
    <i>
      <x v="316"/>
    </i>
    <i>
      <x v="313"/>
    </i>
    <i>
      <x v="18"/>
    </i>
    <i>
      <x v="356"/>
    </i>
    <i>
      <x v="419"/>
    </i>
    <i>
      <x v="482"/>
    </i>
    <i>
      <x v="63"/>
    </i>
    <i>
      <x v="290"/>
    </i>
    <i>
      <x v="374"/>
    </i>
    <i>
      <x v="283"/>
    </i>
    <i>
      <x v="437"/>
    </i>
    <i>
      <x v="213"/>
    </i>
    <i>
      <x v="250"/>
    </i>
    <i>
      <x v="390"/>
    </i>
    <i>
      <x v="159"/>
    </i>
    <i>
      <x v="500"/>
    </i>
    <i>
      <x v="465"/>
    </i>
    <i>
      <x v="24"/>
    </i>
    <i>
      <x v="285"/>
    </i>
    <i>
      <x v="322"/>
    </i>
    <i>
      <x v="62"/>
    </i>
    <i>
      <x v="84"/>
    </i>
    <i>
      <x v="384"/>
    </i>
    <i>
      <x v="22"/>
    </i>
    <i>
      <x v="209"/>
    </i>
    <i>
      <x v="116"/>
    </i>
    <i>
      <x v="408"/>
    </i>
    <i>
      <x v="347"/>
    </i>
    <i>
      <x v="438"/>
    </i>
    <i>
      <x v="74"/>
    </i>
    <i>
      <x v="455"/>
    </i>
    <i>
      <x v="251"/>
    </i>
    <i>
      <x v="51"/>
    </i>
    <i>
      <x v="219"/>
    </i>
    <i>
      <x v="452"/>
    </i>
    <i>
      <x v="350"/>
    </i>
    <i>
      <x v="451"/>
    </i>
    <i>
      <x v="377"/>
    </i>
    <i>
      <x v="181"/>
    </i>
    <i>
      <x v="41"/>
    </i>
    <i>
      <x v="163"/>
    </i>
    <i>
      <x v="439"/>
    </i>
    <i>
      <x v="70"/>
    </i>
    <i>
      <x v="111"/>
    </i>
    <i>
      <x v="346"/>
    </i>
    <i>
      <x v="410"/>
    </i>
    <i>
      <x v="10"/>
    </i>
    <i>
      <x v="96"/>
    </i>
    <i>
      <x v="388"/>
    </i>
    <i>
      <x v="178"/>
    </i>
    <i>
      <x v="212"/>
    </i>
    <i>
      <x v="235"/>
    </i>
    <i>
      <x v="448"/>
    </i>
    <i>
      <x v="242"/>
    </i>
    <i>
      <x v="208"/>
    </i>
    <i>
      <x v="294"/>
    </i>
    <i>
      <x v="20"/>
    </i>
    <i>
      <x v="238"/>
    </i>
    <i>
      <x v="472"/>
    </i>
    <i>
      <x v="336"/>
    </i>
    <i>
      <x v="286"/>
    </i>
    <i>
      <x v="81"/>
    </i>
    <i>
      <x v="414"/>
    </i>
    <i>
      <x v="196"/>
    </i>
    <i>
      <x v="342"/>
    </i>
    <i>
      <x v="474"/>
    </i>
    <i>
      <x v="375"/>
    </i>
    <i>
      <x v="394"/>
    </i>
    <i>
      <x v="184"/>
    </i>
    <i>
      <x v="39"/>
    </i>
    <i>
      <x v="198"/>
    </i>
    <i>
      <x v="46"/>
    </i>
    <i>
      <x v="236"/>
    </i>
    <i>
      <x v="80"/>
    </i>
    <i>
      <x v="338"/>
    </i>
    <i>
      <x v="495"/>
    </i>
    <i>
      <x v="391"/>
    </i>
    <i>
      <x v="73"/>
    </i>
    <i>
      <x v="447"/>
    </i>
    <i>
      <x v="157"/>
    </i>
    <i>
      <x v="492"/>
    </i>
    <i>
      <x v="123"/>
    </i>
    <i>
      <x v="427"/>
    </i>
    <i>
      <x v="370"/>
    </i>
    <i>
      <x v="318"/>
    </i>
    <i>
      <x v="7"/>
    </i>
    <i>
      <x v="37"/>
    </i>
    <i>
      <x v="232"/>
    </i>
    <i>
      <x v="488"/>
    </i>
    <i>
      <x v="207"/>
    </i>
    <i>
      <x v="187"/>
    </i>
    <i>
      <x v="78"/>
    </i>
    <i>
      <x v="91"/>
    </i>
    <i>
      <x v="421"/>
    </i>
    <i>
      <x v="507"/>
    </i>
    <i>
      <x v="362"/>
    </i>
    <i>
      <x v="462"/>
    </i>
    <i>
      <x v="139"/>
    </i>
    <i>
      <x v="109"/>
    </i>
    <i>
      <x v="113"/>
    </i>
    <i>
      <x v="50"/>
    </i>
    <i>
      <x v="110"/>
    </i>
    <i>
      <x v="489"/>
    </i>
    <i>
      <x v="503"/>
    </i>
    <i>
      <x v="9"/>
    </i>
    <i>
      <x v="287"/>
    </i>
    <i>
      <x v="393"/>
    </i>
    <i>
      <x v="487"/>
    </i>
    <i>
      <x v="502"/>
    </i>
    <i>
      <x v="105"/>
    </i>
    <i>
      <x v="505"/>
    </i>
    <i>
      <x v="431"/>
    </i>
    <i>
      <x v="368"/>
    </i>
    <i>
      <x v="291"/>
    </i>
    <i>
      <x v="326"/>
    </i>
    <i>
      <x v="269"/>
    </i>
    <i>
      <x v="257"/>
    </i>
    <i>
      <x v="54"/>
    </i>
    <i>
      <x v="428"/>
    </i>
    <i>
      <x v="156"/>
    </i>
    <i>
      <x v="40"/>
    </i>
    <i>
      <x v="441"/>
    </i>
    <i>
      <x v="280"/>
    </i>
    <i>
      <x v="494"/>
    </i>
    <i>
      <x v="171"/>
    </i>
    <i>
      <x/>
    </i>
    <i>
      <x v="129"/>
    </i>
    <i>
      <x v="308"/>
    </i>
    <i>
      <x v="141"/>
    </i>
    <i>
      <x v="14"/>
    </i>
    <i>
      <x v="169"/>
    </i>
    <i>
      <x v="272"/>
    </i>
    <i>
      <x v="358"/>
    </i>
    <i>
      <x v="71"/>
    </i>
    <i>
      <x v="435"/>
    </i>
    <i>
      <x v="48"/>
    </i>
    <i>
      <x v="478"/>
    </i>
    <i>
      <x v="473"/>
    </i>
    <i>
      <x v="476"/>
    </i>
    <i>
      <x v="226"/>
    </i>
    <i>
      <x v="85"/>
    </i>
    <i>
      <x v="176"/>
    </i>
    <i>
      <x v="270"/>
    </i>
    <i>
      <x v="243"/>
    </i>
    <i>
      <x v="121"/>
    </i>
    <i>
      <x v="310"/>
    </i>
    <i>
      <x v="282"/>
    </i>
    <i>
      <x v="277"/>
    </i>
    <i>
      <x v="19"/>
    </i>
    <i>
      <x v="3"/>
    </i>
    <i>
      <x v="203"/>
    </i>
    <i>
      <x v="302"/>
    </i>
    <i>
      <x v="217"/>
    </i>
    <i>
      <x v="349"/>
    </i>
    <i>
      <x v="328"/>
    </i>
    <i>
      <x v="38"/>
    </i>
    <i>
      <x v="506"/>
    </i>
    <i>
      <x v="337"/>
    </i>
    <i>
      <x v="180"/>
    </i>
    <i>
      <x v="28"/>
    </i>
    <i>
      <x v="185"/>
    </i>
    <i>
      <x v="233"/>
    </i>
    <i>
      <x v="31"/>
    </i>
    <i>
      <x v="493"/>
    </i>
    <i>
      <x v="475"/>
    </i>
    <i>
      <x v="149"/>
    </i>
    <i>
      <x v="66"/>
    </i>
    <i>
      <x v="499"/>
    </i>
    <i>
      <x v="446"/>
    </i>
    <i>
      <x v="142"/>
    </i>
    <i>
      <x v="172"/>
    </i>
    <i>
      <x v="404"/>
    </i>
    <i>
      <x v="420"/>
    </i>
    <i>
      <x v="191"/>
    </i>
    <i>
      <x v="106"/>
    </i>
    <i>
      <x v="271"/>
    </i>
    <i>
      <x v="307"/>
    </i>
    <i>
      <x v="468"/>
    </i>
    <i>
      <x v="168"/>
    </i>
    <i>
      <x v="2"/>
    </i>
    <i>
      <x v="442"/>
    </i>
    <i>
      <x v="92"/>
    </i>
    <i>
      <x v="25"/>
    </i>
    <i>
      <x v="89"/>
    </i>
    <i>
      <x v="34"/>
    </i>
    <i>
      <x v="225"/>
    </i>
    <i>
      <x v="128"/>
    </i>
    <i>
      <x v="456"/>
    </i>
    <i>
      <x v="355"/>
    </i>
    <i>
      <x v="57"/>
    </i>
    <i>
      <x v="201"/>
    </i>
    <i>
      <x v="279"/>
    </i>
    <i>
      <x v="371"/>
    </i>
    <i>
      <x v="293"/>
    </i>
    <i>
      <x v="366"/>
    </i>
    <i>
      <x v="265"/>
    </i>
    <i>
      <x v="372"/>
    </i>
    <i>
      <x v="351"/>
    </i>
    <i>
      <x v="192"/>
    </i>
    <i>
      <x v="1"/>
    </i>
    <i>
      <x v="224"/>
    </i>
    <i>
      <x v="56"/>
    </i>
    <i>
      <x v="501"/>
    </i>
    <i>
      <x v="138"/>
    </i>
    <i>
      <x v="317"/>
    </i>
    <i>
      <x v="231"/>
    </i>
    <i>
      <x v="466"/>
    </i>
    <i>
      <x v="114"/>
    </i>
    <i>
      <x v="343"/>
    </i>
    <i>
      <x v="262"/>
    </i>
    <i>
      <x v="491"/>
    </i>
    <i>
      <x v="516"/>
    </i>
    <i>
      <x v="8"/>
    </i>
    <i>
      <x v="44"/>
    </i>
    <i>
      <x v="275"/>
    </i>
    <i>
      <x v="443"/>
    </i>
    <i>
      <x v="215"/>
    </i>
    <i>
      <x v="230"/>
    </i>
    <i>
      <x v="433"/>
    </i>
    <i>
      <x v="461"/>
    </i>
    <i>
      <x v="357"/>
    </i>
    <i>
      <x v="432"/>
    </i>
    <i>
      <x v="115"/>
    </i>
    <i>
      <x v="247"/>
    </i>
    <i>
      <x v="329"/>
    </i>
    <i>
      <x v="284"/>
    </i>
    <i>
      <x v="222"/>
    </i>
    <i>
      <x v="382"/>
    </i>
    <i>
      <x v="186"/>
    </i>
    <i>
      <x v="27"/>
    </i>
    <i>
      <x v="312"/>
    </i>
    <i>
      <x v="117"/>
    </i>
    <i>
      <x v="314"/>
    </i>
    <i>
      <x v="94"/>
    </i>
    <i>
      <x v="397"/>
    </i>
    <i>
      <x v="364"/>
    </i>
    <i>
      <x v="227"/>
    </i>
    <i>
      <x v="32"/>
    </i>
    <i>
      <x v="386"/>
    </i>
    <i>
      <x v="182"/>
    </i>
    <i>
      <x v="5"/>
    </i>
    <i>
      <x v="423"/>
    </i>
    <i>
      <x v="309"/>
    </i>
    <i>
      <x v="216"/>
    </i>
    <i>
      <x v="319"/>
    </i>
    <i>
      <x v="170"/>
    </i>
    <i>
      <x v="444"/>
    </i>
    <i>
      <x v="193"/>
    </i>
    <i>
      <x v="175"/>
    </i>
    <i>
      <x v="344"/>
    </i>
    <i>
      <x v="42"/>
    </i>
    <i>
      <x v="162"/>
    </i>
    <i>
      <x v="339"/>
    </i>
    <i>
      <x v="107"/>
    </i>
    <i>
      <x v="267"/>
    </i>
    <i>
      <x v="195"/>
    </i>
    <i>
      <x v="88"/>
    </i>
    <i>
      <x v="202"/>
    </i>
    <i>
      <x v="98"/>
    </i>
    <i>
      <x v="365"/>
    </i>
    <i>
      <x v="367"/>
    </i>
    <i>
      <x v="17"/>
    </i>
    <i>
      <x v="315"/>
    </i>
    <i>
      <x v="167"/>
    </i>
    <i>
      <x v="12"/>
    </i>
    <i>
      <x v="467"/>
    </i>
    <i>
      <x v="389"/>
    </i>
    <i>
      <x v="496"/>
    </i>
    <i>
      <x v="75"/>
    </i>
    <i>
      <x v="61"/>
    </i>
    <i>
      <x v="194"/>
    </i>
    <i>
      <x v="229"/>
    </i>
    <i>
      <x v="72"/>
    </i>
    <i>
      <x v="83"/>
    </i>
    <i>
      <x v="445"/>
    </i>
    <i>
      <x v="320"/>
    </i>
    <i>
      <x v="204"/>
    </i>
    <i>
      <x v="67"/>
    </i>
    <i>
      <x v="256"/>
    </i>
    <i>
      <x v="268"/>
    </i>
    <i>
      <x v="122"/>
    </i>
    <i>
      <x v="127"/>
    </i>
    <i>
      <x v="292"/>
    </i>
    <i>
      <x v="278"/>
    </i>
    <i>
      <x v="120"/>
    </i>
    <i>
      <x v="429"/>
    </i>
    <i>
      <x v="152"/>
    </i>
    <i>
      <x v="90"/>
    </i>
    <i>
      <x v="160"/>
    </i>
    <i>
      <x v="108"/>
    </i>
    <i>
      <x v="158"/>
    </i>
    <i>
      <x v="463"/>
    </i>
    <i>
      <x v="424"/>
    </i>
    <i>
      <x v="161"/>
    </i>
    <i>
      <x v="165"/>
    </i>
    <i>
      <x v="87"/>
    </i>
    <i>
      <x v="33"/>
    </i>
    <i>
      <x v="450"/>
    </i>
    <i>
      <x v="249"/>
    </i>
    <i>
      <x v="460"/>
    </i>
    <i>
      <x v="86"/>
    </i>
    <i t="grand">
      <x/>
    </i>
  </rowItems>
  <colFields count="1">
    <field x="-2"/>
  </colFields>
  <colItems count="9">
    <i>
      <x/>
    </i>
    <i i="1">
      <x v="1"/>
    </i>
    <i i="2">
      <x v="2"/>
    </i>
    <i i="3">
      <x v="3"/>
    </i>
    <i i="4">
      <x v="4"/>
    </i>
    <i i="5">
      <x v="5"/>
    </i>
    <i i="6">
      <x v="6"/>
    </i>
    <i i="7">
      <x v="7"/>
    </i>
    <i i="8">
      <x v="8"/>
    </i>
  </colItems>
  <dataFields count="9">
    <dataField name="Employee" fld="0" subtotal="count" baseField="0" baseItem="0"/>
    <dataField name="OrderDate" fld="1" subtotal="count" baseField="0" baseItem="0"/>
    <dataField name="OrderID" fld="2" subtotal="count" baseField="0" baseItem="0"/>
    <dataField name="ProductID" fld="3" subtotal="count" baseField="0" baseItem="0"/>
    <dataField name="Quantity" fld="4" subtotal="count" baseField="0" baseItem="0"/>
    <dataField name=" " fld="5" subtotal="count" baseField="0" baseItem="0"/>
    <dataField name="Product Name" fld="6" subtotal="count" baseField="0" baseItem="0"/>
    <dataField name="Total Sales" fld="7" subtotal="count" baseField="0" baseItem="0"/>
    <dataField name="% Total Sales" fld="8" subtotal="count" baseField="0" baseItem="0"/>
  </dataFields>
  <formats count="27">
    <format dxfId="131">
      <pivotArea field="9" type="button" dataOnly="0" labelOnly="1" outline="0" axis="axisRow" fieldPosition="0"/>
    </format>
    <format dxfId="130">
      <pivotArea dataOnly="0" labelOnly="1" outline="0" fieldPosition="0">
        <references count="1">
          <reference field="4294967294" count="9">
            <x v="0"/>
            <x v="1"/>
            <x v="2"/>
            <x v="3"/>
            <x v="4"/>
            <x v="5"/>
            <x v="6"/>
            <x v="7"/>
            <x v="8"/>
          </reference>
        </references>
      </pivotArea>
    </format>
    <format dxfId="129">
      <pivotArea dataOnly="0" labelOnly="1" outline="0" fieldPosition="0">
        <references count="1">
          <reference field="4294967294" count="9">
            <x v="0"/>
            <x v="1"/>
            <x v="2"/>
            <x v="3"/>
            <x v="4"/>
            <x v="5"/>
            <x v="6"/>
            <x v="7"/>
            <x v="8"/>
          </reference>
        </references>
      </pivotArea>
    </format>
    <format dxfId="128">
      <pivotArea field="9" type="button" dataOnly="0" labelOnly="1" outline="0" axis="axisRow" fieldPosition="0"/>
    </format>
    <format dxfId="127">
      <pivotArea dataOnly="0" outline="0" fieldPosition="0">
        <references count="1">
          <reference field="4294967294" count="8">
            <x v="1"/>
            <x v="2"/>
            <x v="3"/>
            <x v="4"/>
            <x v="5"/>
            <x v="6"/>
            <x v="7"/>
            <x v="8"/>
          </reference>
        </references>
      </pivotArea>
    </format>
    <format dxfId="126">
      <pivotArea dataOnly="0" outline="0" fieldPosition="0">
        <references count="1">
          <reference field="4294967294" count="1">
            <x v="1"/>
          </reference>
        </references>
      </pivotArea>
    </format>
    <format dxfId="125">
      <pivotArea dataOnly="0" labelOnly="1" grandRow="1" outline="0" fieldPosition="0"/>
    </format>
    <format dxfId="124">
      <pivotArea dataOnly="0" outline="0" fieldPosition="0">
        <references count="1">
          <reference field="4294967294" count="1">
            <x v="0"/>
          </reference>
        </references>
      </pivotArea>
    </format>
    <format dxfId="123">
      <pivotArea dataOnly="0" labelOnly="1" outline="0" fieldPosition="0">
        <references count="1">
          <reference field="4294967294" count="1">
            <x v="0"/>
          </reference>
        </references>
      </pivotArea>
    </format>
    <format dxfId="122">
      <pivotArea dataOnly="0" labelOnly="1" outline="0" fieldPosition="0">
        <references count="1">
          <reference field="9" count="0"/>
        </references>
      </pivotArea>
    </format>
    <format dxfId="121">
      <pivotArea dataOnly="0" labelOnly="1" outline="0" fieldPosition="0">
        <references count="1">
          <reference field="9" count="0"/>
        </references>
      </pivotArea>
    </format>
    <format dxfId="120">
      <pivotArea type="all" dataOnly="0" outline="0" fieldPosition="0"/>
    </format>
    <format dxfId="119">
      <pivotArea outline="0" collapsedLevelsAreSubtotals="1" fieldPosition="0"/>
    </format>
    <format dxfId="118">
      <pivotArea field="9" type="button" dataOnly="0" labelOnly="1" outline="0" axis="axisRow" fieldPosition="0"/>
    </format>
    <format dxfId="117">
      <pivotArea dataOnly="0" labelOnly="1" outline="0" fieldPosition="0">
        <references count="1">
          <reference field="9" count="50">
            <x v="4"/>
            <x v="6"/>
            <x v="11"/>
            <x v="53"/>
            <x v="102"/>
            <x v="103"/>
            <x v="112"/>
            <x v="154"/>
            <x v="183"/>
            <x v="199"/>
            <x v="200"/>
            <x v="218"/>
            <x v="223"/>
            <x v="234"/>
            <x v="244"/>
            <x v="248"/>
            <x v="255"/>
            <x v="259"/>
            <x v="260"/>
            <x v="274"/>
            <x v="281"/>
            <x v="297"/>
            <x v="299"/>
            <x v="300"/>
            <x v="304"/>
            <x v="324"/>
            <x v="331"/>
            <x v="332"/>
            <x v="354"/>
            <x v="360"/>
            <x v="383"/>
            <x v="387"/>
            <x v="392"/>
            <x v="400"/>
            <x v="405"/>
            <x v="409"/>
            <x v="413"/>
            <x v="422"/>
            <x v="430"/>
            <x v="440"/>
            <x v="449"/>
            <x v="457"/>
            <x v="459"/>
            <x v="471"/>
            <x v="481"/>
            <x v="484"/>
            <x v="485"/>
            <x v="510"/>
            <x v="511"/>
            <x v="512"/>
          </reference>
        </references>
      </pivotArea>
    </format>
    <format dxfId="116">
      <pivotArea dataOnly="0" labelOnly="1" outline="0" fieldPosition="0">
        <references count="1">
          <reference field="9" count="50">
            <x v="13"/>
            <x v="23"/>
            <x v="26"/>
            <x v="30"/>
            <x v="43"/>
            <x v="45"/>
            <x v="49"/>
            <x v="55"/>
            <x v="60"/>
            <x v="68"/>
            <x v="93"/>
            <x v="101"/>
            <x v="118"/>
            <x v="132"/>
            <x v="136"/>
            <x v="144"/>
            <x v="145"/>
            <x v="153"/>
            <x v="173"/>
            <x v="177"/>
            <x v="179"/>
            <x v="197"/>
            <x v="205"/>
            <x v="210"/>
            <x v="220"/>
            <x v="245"/>
            <x v="246"/>
            <x v="263"/>
            <x v="276"/>
            <x v="298"/>
            <x v="306"/>
            <x v="311"/>
            <x v="323"/>
            <x v="327"/>
            <x v="333"/>
            <x v="334"/>
            <x v="335"/>
            <x v="373"/>
            <x v="376"/>
            <x v="395"/>
            <x v="411"/>
            <x v="453"/>
            <x v="469"/>
            <x v="470"/>
            <x v="480"/>
            <x v="483"/>
            <x v="490"/>
            <x v="497"/>
            <x v="498"/>
            <x v="515"/>
          </reference>
        </references>
      </pivotArea>
    </format>
    <format dxfId="115">
      <pivotArea dataOnly="0" labelOnly="1" outline="0" fieldPosition="0">
        <references count="1">
          <reference field="9" count="50">
            <x v="15"/>
            <x v="16"/>
            <x v="29"/>
            <x v="35"/>
            <x v="36"/>
            <x v="52"/>
            <x v="64"/>
            <x v="65"/>
            <x v="76"/>
            <x v="79"/>
            <x v="99"/>
            <x v="119"/>
            <x v="134"/>
            <x v="135"/>
            <x v="143"/>
            <x v="164"/>
            <x v="166"/>
            <x v="211"/>
            <x v="214"/>
            <x v="221"/>
            <x v="228"/>
            <x v="237"/>
            <x v="240"/>
            <x v="241"/>
            <x v="253"/>
            <x v="254"/>
            <x v="258"/>
            <x v="264"/>
            <x v="266"/>
            <x v="289"/>
            <x v="295"/>
            <x v="296"/>
            <x v="303"/>
            <x v="330"/>
            <x v="341"/>
            <x v="359"/>
            <x v="378"/>
            <x v="381"/>
            <x v="385"/>
            <x v="398"/>
            <x v="401"/>
            <x v="415"/>
            <x v="416"/>
            <x v="434"/>
            <x v="436"/>
            <x v="464"/>
            <x v="477"/>
            <x v="486"/>
            <x v="508"/>
            <x v="509"/>
          </reference>
        </references>
      </pivotArea>
    </format>
    <format dxfId="114">
      <pivotArea dataOnly="0" labelOnly="1" outline="0" fieldPosition="0">
        <references count="1">
          <reference field="9" count="50">
            <x v="21"/>
            <x v="47"/>
            <x v="58"/>
            <x v="59"/>
            <x v="69"/>
            <x v="77"/>
            <x v="82"/>
            <x v="95"/>
            <x v="97"/>
            <x v="100"/>
            <x v="104"/>
            <x v="124"/>
            <x v="125"/>
            <x v="126"/>
            <x v="133"/>
            <x v="137"/>
            <x v="147"/>
            <x v="148"/>
            <x v="150"/>
            <x v="174"/>
            <x v="188"/>
            <x v="190"/>
            <x v="239"/>
            <x v="252"/>
            <x v="261"/>
            <x v="273"/>
            <x v="288"/>
            <x v="301"/>
            <x v="305"/>
            <x v="321"/>
            <x v="325"/>
            <x v="345"/>
            <x v="348"/>
            <x v="352"/>
            <x v="353"/>
            <x v="363"/>
            <x v="369"/>
            <x v="379"/>
            <x v="396"/>
            <x v="402"/>
            <x v="403"/>
            <x v="406"/>
            <x v="407"/>
            <x v="418"/>
            <x v="425"/>
            <x v="458"/>
            <x v="479"/>
            <x v="504"/>
            <x v="513"/>
            <x v="514"/>
          </reference>
        </references>
      </pivotArea>
    </format>
    <format dxfId="113">
      <pivotArea dataOnly="0" labelOnly="1" outline="0" fieldPosition="0">
        <references count="1">
          <reference field="9" count="50">
            <x v="18"/>
            <x v="22"/>
            <x v="24"/>
            <x v="51"/>
            <x v="62"/>
            <x v="63"/>
            <x v="74"/>
            <x v="84"/>
            <x v="116"/>
            <x v="130"/>
            <x v="131"/>
            <x v="140"/>
            <x v="146"/>
            <x v="151"/>
            <x v="155"/>
            <x v="159"/>
            <x v="189"/>
            <x v="206"/>
            <x v="209"/>
            <x v="213"/>
            <x v="250"/>
            <x v="251"/>
            <x v="283"/>
            <x v="285"/>
            <x v="290"/>
            <x v="313"/>
            <x v="316"/>
            <x v="322"/>
            <x v="340"/>
            <x v="347"/>
            <x v="356"/>
            <x v="361"/>
            <x v="374"/>
            <x v="380"/>
            <x v="384"/>
            <x v="390"/>
            <x v="399"/>
            <x v="408"/>
            <x v="412"/>
            <x v="417"/>
            <x v="419"/>
            <x v="426"/>
            <x v="437"/>
            <x v="438"/>
            <x v="454"/>
            <x v="455"/>
            <x v="465"/>
            <x v="482"/>
            <x v="500"/>
            <x v="517"/>
          </reference>
        </references>
      </pivotArea>
    </format>
    <format dxfId="112">
      <pivotArea dataOnly="0" labelOnly="1" outline="0" fieldPosition="0">
        <references count="1">
          <reference field="9" count="50">
            <x v="10"/>
            <x v="20"/>
            <x v="39"/>
            <x v="41"/>
            <x v="46"/>
            <x v="70"/>
            <x v="73"/>
            <x v="80"/>
            <x v="81"/>
            <x v="96"/>
            <x v="111"/>
            <x v="123"/>
            <x v="157"/>
            <x v="163"/>
            <x v="178"/>
            <x v="181"/>
            <x v="184"/>
            <x v="196"/>
            <x v="198"/>
            <x v="208"/>
            <x v="212"/>
            <x v="219"/>
            <x v="235"/>
            <x v="236"/>
            <x v="238"/>
            <x v="242"/>
            <x v="286"/>
            <x v="294"/>
            <x v="336"/>
            <x v="338"/>
            <x v="342"/>
            <x v="346"/>
            <x v="350"/>
            <x v="375"/>
            <x v="377"/>
            <x v="388"/>
            <x v="391"/>
            <x v="394"/>
            <x v="410"/>
            <x v="414"/>
            <x v="427"/>
            <x v="439"/>
            <x v="447"/>
            <x v="448"/>
            <x v="451"/>
            <x v="452"/>
            <x v="472"/>
            <x v="474"/>
            <x v="492"/>
            <x v="495"/>
          </reference>
        </references>
      </pivotArea>
    </format>
    <format dxfId="111">
      <pivotArea dataOnly="0" labelOnly="1" outline="0" fieldPosition="0">
        <references count="1">
          <reference field="9" count="50">
            <x v="0"/>
            <x v="7"/>
            <x v="9"/>
            <x v="14"/>
            <x v="37"/>
            <x v="40"/>
            <x v="50"/>
            <x v="54"/>
            <x v="78"/>
            <x v="91"/>
            <x v="105"/>
            <x v="109"/>
            <x v="110"/>
            <x v="113"/>
            <x v="129"/>
            <x v="139"/>
            <x v="141"/>
            <x v="156"/>
            <x v="169"/>
            <x v="171"/>
            <x v="187"/>
            <x v="207"/>
            <x v="232"/>
            <x v="257"/>
            <x v="269"/>
            <x v="272"/>
            <x v="280"/>
            <x v="287"/>
            <x v="291"/>
            <x v="308"/>
            <x v="318"/>
            <x v="326"/>
            <x v="358"/>
            <x v="362"/>
            <x v="368"/>
            <x v="370"/>
            <x v="393"/>
            <x v="421"/>
            <x v="428"/>
            <x v="431"/>
            <x v="441"/>
            <x v="462"/>
            <x v="487"/>
            <x v="488"/>
            <x v="489"/>
            <x v="494"/>
            <x v="502"/>
            <x v="503"/>
            <x v="505"/>
            <x v="507"/>
          </reference>
        </references>
      </pivotArea>
    </format>
    <format dxfId="110">
      <pivotArea dataOnly="0" labelOnly="1" outline="0" fieldPosition="0">
        <references count="1">
          <reference field="9" count="50">
            <x v="2"/>
            <x v="3"/>
            <x v="19"/>
            <x v="25"/>
            <x v="28"/>
            <x v="31"/>
            <x v="38"/>
            <x v="48"/>
            <x v="66"/>
            <x v="71"/>
            <x v="85"/>
            <x v="92"/>
            <x v="106"/>
            <x v="121"/>
            <x v="142"/>
            <x v="149"/>
            <x v="168"/>
            <x v="172"/>
            <x v="176"/>
            <x v="180"/>
            <x v="185"/>
            <x v="191"/>
            <x v="203"/>
            <x v="217"/>
            <x v="226"/>
            <x v="233"/>
            <x v="243"/>
            <x v="270"/>
            <x v="271"/>
            <x v="277"/>
            <x v="282"/>
            <x v="302"/>
            <x v="307"/>
            <x v="310"/>
            <x v="328"/>
            <x v="337"/>
            <x v="349"/>
            <x v="404"/>
            <x v="420"/>
            <x v="435"/>
            <x v="442"/>
            <x v="446"/>
            <x v="468"/>
            <x v="473"/>
            <x v="475"/>
            <x v="476"/>
            <x v="478"/>
            <x v="493"/>
            <x v="499"/>
            <x v="506"/>
          </reference>
        </references>
      </pivotArea>
    </format>
    <format dxfId="109">
      <pivotArea dataOnly="0" labelOnly="1" outline="0" fieldPosition="0">
        <references count="1">
          <reference field="9" count="50">
            <x v="1"/>
            <x v="8"/>
            <x v="27"/>
            <x v="34"/>
            <x v="44"/>
            <x v="56"/>
            <x v="57"/>
            <x v="89"/>
            <x v="114"/>
            <x v="115"/>
            <x v="117"/>
            <x v="128"/>
            <x v="138"/>
            <x v="186"/>
            <x v="192"/>
            <x v="201"/>
            <x v="215"/>
            <x v="222"/>
            <x v="224"/>
            <x v="225"/>
            <x v="230"/>
            <x v="231"/>
            <x v="247"/>
            <x v="262"/>
            <x v="265"/>
            <x v="275"/>
            <x v="279"/>
            <x v="284"/>
            <x v="293"/>
            <x v="312"/>
            <x v="314"/>
            <x v="317"/>
            <x v="329"/>
            <x v="343"/>
            <x v="351"/>
            <x v="355"/>
            <x v="357"/>
            <x v="366"/>
            <x v="371"/>
            <x v="372"/>
            <x v="382"/>
            <x v="432"/>
            <x v="433"/>
            <x v="443"/>
            <x v="456"/>
            <x v="461"/>
            <x v="466"/>
            <x v="491"/>
            <x v="501"/>
            <x v="516"/>
          </reference>
        </references>
      </pivotArea>
    </format>
    <format dxfId="108">
      <pivotArea dataOnly="0" labelOnly="1" outline="0" fieldPosition="0">
        <references count="1">
          <reference field="9" count="50">
            <x v="5"/>
            <x v="12"/>
            <x v="17"/>
            <x v="32"/>
            <x v="42"/>
            <x v="61"/>
            <x v="67"/>
            <x v="72"/>
            <x v="75"/>
            <x v="83"/>
            <x v="88"/>
            <x v="94"/>
            <x v="98"/>
            <x v="107"/>
            <x v="122"/>
            <x v="127"/>
            <x v="162"/>
            <x v="167"/>
            <x v="170"/>
            <x v="175"/>
            <x v="182"/>
            <x v="193"/>
            <x v="194"/>
            <x v="195"/>
            <x v="202"/>
            <x v="204"/>
            <x v="216"/>
            <x v="227"/>
            <x v="229"/>
            <x v="256"/>
            <x v="267"/>
            <x v="268"/>
            <x v="292"/>
            <x v="309"/>
            <x v="315"/>
            <x v="319"/>
            <x v="320"/>
            <x v="339"/>
            <x v="344"/>
            <x v="364"/>
            <x v="365"/>
            <x v="367"/>
            <x v="386"/>
            <x v="389"/>
            <x v="397"/>
            <x v="423"/>
            <x v="444"/>
            <x v="445"/>
            <x v="467"/>
            <x v="496"/>
          </reference>
        </references>
      </pivotArea>
    </format>
    <format dxfId="107">
      <pivotArea dataOnly="0" labelOnly="1" outline="0" fieldPosition="0">
        <references count="1">
          <reference field="9" count="18">
            <x v="33"/>
            <x v="86"/>
            <x v="87"/>
            <x v="90"/>
            <x v="108"/>
            <x v="120"/>
            <x v="152"/>
            <x v="158"/>
            <x v="160"/>
            <x v="161"/>
            <x v="165"/>
            <x v="249"/>
            <x v="278"/>
            <x v="424"/>
            <x v="429"/>
            <x v="450"/>
            <x v="460"/>
            <x v="463"/>
          </reference>
        </references>
      </pivotArea>
    </format>
    <format dxfId="106">
      <pivotArea dataOnly="0" labelOnly="1" grandRow="1" outline="0" fieldPosition="0"/>
    </format>
    <format dxfId="105">
      <pivotArea dataOnly="0" labelOnly="1" outline="0" fieldPosition="0">
        <references count="1">
          <reference field="4294967294" count="9">
            <x v="0"/>
            <x v="1"/>
            <x v="2"/>
            <x v="3"/>
            <x v="4"/>
            <x v="5"/>
            <x v="6"/>
            <x v="7"/>
            <x v="8"/>
          </reference>
        </references>
      </pivotArea>
    </format>
  </formats>
  <conditionalFormats count="2">
    <conditionalFormat scope="field" type="all" priority="2">
      <pivotAreas count="1">
        <pivotArea outline="0" collapsedLevelsAreSubtotals="1" fieldPosition="0">
          <references count="2">
            <reference field="4294967294" count="1" selected="0">
              <x v="7"/>
            </reference>
            <reference field="9" count="0" selected="0"/>
          </references>
        </pivotArea>
      </pivotAreas>
    </conditionalFormat>
    <conditionalFormat scope="field" type="all" priority="1">
      <pivotAreas count="1">
        <pivotArea outline="0" collapsedLevelsAreSubtotals="1" fieldPosition="0">
          <references count="2">
            <reference field="4294967294" count="1" selected="0">
              <x v="8"/>
            </reference>
            <reference field="9" count="0" selected="0"/>
          </references>
        </pivotArea>
      </pivotAreas>
    </conditionalFormat>
  </conditionalFormats>
  <pivotHierarchies count="108">
    <pivotHierarchy multipleItemSelectionAllowed="1"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caption="Total Sales"/>
    <pivotHierarchy dragToRow="0" dragToCol="0" dragToPage="0" dragToData="1"/>
    <pivotHierarchy dragToRow="0" dragToCol="0" dragToPage="0" dragToData="1" caption="% Total Sales"/>
    <pivotHierarchy dragToRow="0" dragToCol="0" dragToPage="0" dragToData="1" caption="Quantity"/>
    <pivotHierarchy dragToRow="0" dragToCol="0" dragToPage="0" dragToData="1" caption="OrderDate"/>
    <pivotHierarchy dragToRow="0" dragToCol="0" dragToPage="0" dragToData="1" caption="OrderID"/>
    <pivotHierarchy dragToRow="0" dragToCol="0" dragToPage="0" dragToData="1" caption="ProductID"/>
    <pivotHierarchy dragToRow="0" dragToCol="0" dragToPage="0" dragToData="1" caption="Product Name"/>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caption=" "/>
    <pivotHierarchy dragToRow="0" dragToCol="0" dragToPage="0" dragToData="1" caption="Employee"/>
    <pivotHierarchy dragToRow="0" dragToCol="0" dragToPage="0" dragToData="1" caption="OrderDate"/>
    <pivotHierarchy dragToRow="0" dragToCol="0" dragToPage="0" dragToData="1" caption="OrderID"/>
    <pivotHierarchy dragToRow="0" dragToCol="0" dragToPage="0" dragToData="1" caption="ProductID"/>
    <pivotHierarchy dragToRow="0" dragToCol="0" dragToPage="0" dragToData="1" caption="Quantity"/>
    <pivotHierarchy dragToRow="0" dragToCol="0" dragToPage="0" dragToData="1" caption="Product Name"/>
    <pivotHierarchy dragToRow="0" dragToCol="0" dragToPage="0" dragToData="1" caption="Total Sales"/>
    <pivotHierarchy dragToRow="0" dragToCol="0" dragToPage="0" dragToData="1" caption="% Total Sales"/>
    <pivotHierarchy dragToRow="0" dragToCol="0" dragToPage="0" dragToData="1" caption=" "/>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Data="1"/>
    <pivotHierarchy dragToData="1"/>
  </pivotHierarchies>
  <pivotTableStyleInfo name="PivotStyleLight15" showRowHeaders="1" showColHeaders="1" showRowStripes="0" showColStripes="0" showLastColumn="1"/>
  <rowHierarchiesUsage count="1">
    <rowHierarchyUsage hierarchyUsage="28"/>
  </rowHierarchiesUsage>
  <colHierarchiesUsage count="1">
    <colHierarchyUsage hierarchyUsage="-2"/>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relNeededHidden="1">
        <x15:activeTabTopLevelEntity name="[Products]"/>
        <x15:activeTabTopLevelEntity name="[mMeasures]"/>
        <x15:activeTabTopLevelEntity name="[OrderDetails]"/>
        <x15:activeTabTopLevelEntity name="[dDate]"/>
        <x15:activeTabTopLevelEntity name="[Categories]"/>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9.xml><?xml version="1.0" encoding="utf-8"?>
<pivotTableDefinition xmlns="http://schemas.openxmlformats.org/spreadsheetml/2006/main" xmlns:mc="http://schemas.openxmlformats.org/markup-compatibility/2006" xmlns:xr="http://schemas.microsoft.com/office/spreadsheetml/2014/revision" mc:Ignorable="xr" xr:uid="{1B483955-6C4D-4735-9698-7327F2B70240}" name="PTProducts" cacheId="7" applyNumberFormats="0" applyBorderFormats="0" applyFontFormats="0" applyPatternFormats="0" applyAlignmentFormats="0" applyWidthHeightFormats="1" dataCaption="Values" tag="570fe2f8-74ca-4880-8a0e-2d5c4acacd2d" updatedVersion="6" minRefreshableVersion="3" subtotalHiddenItems="1" itemPrintTitles="1" createdVersion="6" indent="0" compact="0" compactData="0" multipleFieldFilters="0">
  <location ref="M72:O72" firstHeaderRow="0" firstDataRow="1" firstDataCol="1"/>
  <pivotFields count="4">
    <pivotField name="Product Name" axis="axisRow" compact="0" allDrilled="1" outline="0" subtotalTop="0" showAll="0" sortType="ascending" defaultSubtotal="0" defaultAttributeDrillState="1">
      <items count="77">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s>
      <autoSortScope>
        <pivotArea dataOnly="0" outline="0" fieldPosition="0">
          <references count="1">
            <reference field="4294967294" count="1" selected="0">
              <x v="0"/>
            </reference>
          </references>
        </pivotArea>
      </autoSortScope>
    </pivotField>
    <pivotField dataField="1" compact="0" outline="0" subtotalTop="0" showAll="0" defaultSubtotal="0"/>
    <pivotField dataField="1" compact="0" outline="0" subtotalTop="0" showAll="0" defaultSubtotal="0"/>
    <pivotField compact="0" allDrilled="1" outline="0" subtotalTop="0" showAll="0" dataSourceSort="1" defaultSubtotal="0" defaultAttributeDrillState="1"/>
  </pivotFields>
  <rowFields count="1">
    <field x="0"/>
  </rowFields>
  <colFields count="1">
    <field x="-2"/>
  </colFields>
  <colItems count="2">
    <i>
      <x/>
    </i>
    <i i="1">
      <x v="1"/>
    </i>
  </colItems>
  <dataFields count="2">
    <dataField name="Rank" fld="1" subtotal="count" baseField="0" baseItem="0"/>
    <dataField name="Total Sales" fld="2" subtotal="count" baseField="0" baseItem="0"/>
  </dataFields>
  <formats count="14">
    <format dxfId="145">
      <pivotArea dataOnly="0" labelOnly="1" fieldPosition="0">
        <references count="1">
          <reference field="0" count="50">
            <x v="0"/>
            <x v="1"/>
            <x v="2"/>
            <x v="3"/>
            <x v="4"/>
            <x v="5"/>
            <x v="6"/>
            <x v="7"/>
            <x v="8"/>
            <x v="12"/>
            <x v="13"/>
            <x v="14"/>
            <x v="15"/>
            <x v="16"/>
            <x v="17"/>
            <x v="18"/>
            <x v="19"/>
            <x v="20"/>
            <x v="24"/>
            <x v="25"/>
            <x v="29"/>
            <x v="30"/>
            <x v="31"/>
            <x v="32"/>
            <x v="35"/>
            <x v="36"/>
            <x v="37"/>
            <x v="42"/>
            <x v="43"/>
            <x v="44"/>
            <x v="45"/>
            <x v="46"/>
            <x v="47"/>
            <x v="48"/>
            <x v="49"/>
            <x v="52"/>
            <x v="53"/>
            <x v="54"/>
            <x v="55"/>
            <x v="56"/>
            <x v="65"/>
            <x v="66"/>
            <x v="67"/>
            <x v="68"/>
            <x v="69"/>
            <x v="70"/>
            <x v="71"/>
            <x v="72"/>
            <x v="73"/>
            <x v="74"/>
          </reference>
        </references>
      </pivotArea>
    </format>
    <format dxfId="144">
      <pivotArea dataOnly="0" labelOnly="1" fieldPosition="0">
        <references count="1">
          <reference field="0" count="27">
            <x v="9"/>
            <x v="10"/>
            <x v="11"/>
            <x v="21"/>
            <x v="22"/>
            <x v="23"/>
            <x v="26"/>
            <x v="27"/>
            <x v="28"/>
            <x v="33"/>
            <x v="34"/>
            <x v="38"/>
            <x v="39"/>
            <x v="40"/>
            <x v="41"/>
            <x v="50"/>
            <x v="51"/>
            <x v="57"/>
            <x v="58"/>
            <x v="59"/>
            <x v="60"/>
            <x v="61"/>
            <x v="62"/>
            <x v="63"/>
            <x v="64"/>
            <x v="75"/>
            <x v="76"/>
          </reference>
        </references>
      </pivotArea>
    </format>
    <format dxfId="143">
      <pivotArea dataOnly="0" labelOnly="1" grandRow="1" outline="0" fieldPosition="0"/>
    </format>
    <format dxfId="142">
      <pivotArea dataOnly="0" outline="0" fieldPosition="0">
        <references count="1">
          <reference field="4294967294" count="2">
            <x v="0"/>
            <x v="1"/>
          </reference>
        </references>
      </pivotArea>
    </format>
    <format dxfId="141">
      <pivotArea dataOnly="0" outline="0" fieldPosition="0">
        <references count="1">
          <reference field="4294967294" count="2">
            <x v="0"/>
            <x v="1"/>
          </reference>
        </references>
      </pivotArea>
    </format>
    <format dxfId="140">
      <pivotArea field="0" type="button" dataOnly="0" labelOnly="1" outline="0" axis="axisRow" fieldPosition="0"/>
    </format>
    <format dxfId="139">
      <pivotArea field="0" type="button" dataOnly="0" labelOnly="1" outline="0" axis="axisRow" fieldPosition="0"/>
    </format>
    <format dxfId="138">
      <pivotArea dataOnly="0" labelOnly="1" outline="0" fieldPosition="0">
        <references count="1">
          <reference field="0" count="0"/>
        </references>
      </pivotArea>
    </format>
    <format dxfId="137">
      <pivotArea type="all" dataOnly="0" outline="0" fieldPosition="0"/>
    </format>
    <format dxfId="136">
      <pivotArea outline="0" collapsedLevelsAreSubtotals="1" fieldPosition="0"/>
    </format>
    <format dxfId="135">
      <pivotArea field="0" type="button" dataOnly="0" labelOnly="1" outline="0" axis="axisRow" fieldPosition="0"/>
    </format>
    <format dxfId="134">
      <pivotArea dataOnly="0" labelOnly="1" outline="0" fieldPosition="0">
        <references count="1">
          <reference field="0" count="13">
            <x v="52"/>
            <x v="53"/>
            <x v="54"/>
            <x v="55"/>
            <x v="56"/>
            <x v="57"/>
            <x v="58"/>
            <x v="59"/>
            <x v="60"/>
            <x v="61"/>
            <x v="62"/>
            <x v="63"/>
            <x v="64"/>
          </reference>
        </references>
      </pivotArea>
    </format>
    <format dxfId="133">
      <pivotArea dataOnly="0" labelOnly="1" grandRow="1" outline="0" fieldPosition="0"/>
    </format>
    <format dxfId="132">
      <pivotArea dataOnly="0" labelOnly="1" outline="0" fieldPosition="0">
        <references count="1">
          <reference field="4294967294" count="2">
            <x v="0"/>
            <x v="1"/>
          </reference>
        </references>
      </pivotArea>
    </format>
  </formats>
  <conditionalFormats count="2">
    <conditionalFormat scope="field" type="all" priority="9">
      <pivotAreas count="1">
        <pivotArea outline="0" collapsedLevelsAreSubtotals="1" fieldPosition="0">
          <references count="2">
            <reference field="4294967294" count="1" selected="0">
              <x v="0"/>
            </reference>
            <reference field="0" count="0" selected="0"/>
          </references>
        </pivotArea>
      </pivotAreas>
    </conditionalFormat>
    <conditionalFormat scope="field" type="all" priority="8">
      <pivotAreas count="1">
        <pivotArea outline="0" collapsedLevelsAreSubtotals="1" fieldPosition="0">
          <references count="2">
            <reference field="4294967294" count="1" selected="0">
              <x v="1"/>
            </reference>
            <reference field="0" count="0" selected="0"/>
          </references>
        </pivotArea>
      </pivotAreas>
    </conditionalFormat>
  </conditionalFormats>
  <pivotHierarchies count="108">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caption="Product Name"/>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caption="Rank"/>
    <pivotHierarchy dragToRow="0" dragToCol="0" dragToPage="0" dragToData="1" caption="Total Sales"/>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Data="1"/>
    <pivotHierarchy dragToData="1"/>
  </pivotHierarchies>
  <pivotTableStyleInfo name="PivotStyleLight15" showRowHeaders="1" showColHeaders="1" showRowStripes="0" showColStripes="0" showLastColumn="1"/>
  <rowHierarchiesUsage count="1">
    <rowHierarchyUsage hierarchyUsage="38"/>
  </rowHierarchiesUsage>
  <colHierarchiesUsage count="1">
    <colHierarchyUsage hierarchyUsage="-2"/>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Products]"/>
        <x15:activeTabTopLevelEntity name="[mMeasures]"/>
        <x15:activeTabTopLevelEntity name="[Categories]"/>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10.xml><?xml version="1.0" encoding="utf-8"?>
<pivotTableDefinition xmlns="http://schemas.openxmlformats.org/spreadsheetml/2006/main" xmlns:mc="http://schemas.openxmlformats.org/markup-compatibility/2006" xmlns:xr="http://schemas.microsoft.com/office/spreadsheetml/2014/revision" mc:Ignorable="xr" xr:uid="{4427CFA7-C138-4372-843A-9C2ED2BFEB5F}" name="PTCategorySalesSummary" cacheId="3" applyNumberFormats="0" applyBorderFormats="0" applyFontFormats="0" applyPatternFormats="0" applyAlignmentFormats="0" applyWidthHeightFormats="1" dataCaption="Values" tag="c5ed7b5c-04fb-4070-9d82-bafe53b3b32b" updatedVersion="6" minRefreshableVersion="3" subtotalHiddenItems="1" itemPrintTitles="1" createdVersion="6" indent="0" compact="0" compactData="0" multipleFieldFilters="0">
  <location ref="B57:G66" firstHeaderRow="0" firstDataRow="1" firstDataCol="1"/>
  <pivotFields count="6">
    <pivotField name="Category" axis="axisRow" compact="0" allDrilled="1" outline="0" subtotalTop="0" showAll="0" dataSourceSort="1" defaultSubtotal="0" defaultAttributeDrillState="1">
      <items count="8">
        <item x="0"/>
        <item x="1"/>
        <item x="2"/>
        <item x="3"/>
        <item x="4"/>
        <item x="5"/>
        <item x="6"/>
        <item x="7"/>
      </items>
    </pivotField>
    <pivotField dataField="1" compact="0" outline="0" subtotalTop="0" showAll="0" defaultSubtotal="0"/>
    <pivotField dataField="1" compact="0" outline="0" subtotalTop="0" showAll="0" defaultSubtotal="0"/>
    <pivotField dataField="1" compact="0" outline="0" subtotalTop="0" showAll="0" defaultSubtotal="0"/>
    <pivotField dataField="1" compact="0" outline="0" subtotalTop="0" showAll="0" defaultSubtotal="0"/>
    <pivotField dataField="1" compact="0" outline="0" subtotalTop="0" showAll="0" defaultSubtotal="0"/>
  </pivotFields>
  <rowFields count="1">
    <field x="0"/>
  </rowFields>
  <rowItems count="9">
    <i>
      <x/>
    </i>
    <i>
      <x v="1"/>
    </i>
    <i>
      <x v="2"/>
    </i>
    <i>
      <x v="3"/>
    </i>
    <i>
      <x v="4"/>
    </i>
    <i>
      <x v="5"/>
    </i>
    <i>
      <x v="6"/>
    </i>
    <i>
      <x v="7"/>
    </i>
    <i t="grand">
      <x/>
    </i>
  </rowItems>
  <colFields count="1">
    <field x="-2"/>
  </colFields>
  <colItems count="5">
    <i>
      <x/>
    </i>
    <i i="1">
      <x v="1"/>
    </i>
    <i i="2">
      <x v="2"/>
    </i>
    <i i="3">
      <x v="3"/>
    </i>
    <i i="4">
      <x v="4"/>
    </i>
  </colItems>
  <dataFields count="5">
    <dataField name="No. of Products" fld="1" subtotal="count" baseField="0" baseItem="0"/>
    <dataField name="Line Items" fld="2" subtotal="count" baseField="0" baseItem="0"/>
    <dataField name="Average Sales" fld="4" subtotal="count" baseField="0" baseItem="0"/>
    <dataField name="Total Sales" fld="3" subtotal="count" baseField="0" baseItem="0"/>
    <dataField name="% Total Sales" fld="5" subtotal="count" baseField="0" baseItem="0"/>
  </dataFields>
  <formats count="13">
    <format dxfId="158">
      <pivotArea dataOnly="0" outline="0" fieldPosition="0">
        <references count="1">
          <reference field="4294967294" count="5">
            <x v="0"/>
            <x v="1"/>
            <x v="2"/>
            <x v="3"/>
            <x v="4"/>
          </reference>
        </references>
      </pivotArea>
    </format>
    <format dxfId="157">
      <pivotArea dataOnly="0" labelOnly="1" outline="0" fieldPosition="0">
        <references count="1">
          <reference field="0" count="0"/>
        </references>
      </pivotArea>
    </format>
    <format dxfId="156">
      <pivotArea field="0" type="button" dataOnly="0" labelOnly="1" outline="0" axis="axisRow" fieldPosition="0"/>
    </format>
    <format dxfId="155">
      <pivotArea field="0" type="button" dataOnly="0" labelOnly="1" outline="0" axis="axisRow" fieldPosition="0"/>
    </format>
    <format dxfId="154">
      <pivotArea dataOnly="0" labelOnly="1" outline="0" fieldPosition="0">
        <references count="1">
          <reference field="4294967294" count="5">
            <x v="0"/>
            <x v="1"/>
            <x v="2"/>
            <x v="3"/>
            <x v="4"/>
          </reference>
        </references>
      </pivotArea>
    </format>
    <format dxfId="153">
      <pivotArea dataOnly="0" labelOnly="1" grandRow="1" outline="0" fieldPosition="0"/>
    </format>
    <format dxfId="152">
      <pivotArea dataOnly="0" labelOnly="1" outline="0" fieldPosition="0">
        <references count="1">
          <reference field="0" count="0"/>
        </references>
      </pivotArea>
    </format>
    <format dxfId="151">
      <pivotArea type="all" dataOnly="0" outline="0" fieldPosition="0"/>
    </format>
    <format dxfId="150">
      <pivotArea outline="0" collapsedLevelsAreSubtotals="1" fieldPosition="0"/>
    </format>
    <format dxfId="149">
      <pivotArea field="0" type="button" dataOnly="0" labelOnly="1" outline="0" axis="axisRow" fieldPosition="0"/>
    </format>
    <format dxfId="148">
      <pivotArea dataOnly="0" labelOnly="1" outline="0" fieldPosition="0">
        <references count="1">
          <reference field="0" count="0"/>
        </references>
      </pivotArea>
    </format>
    <format dxfId="147">
      <pivotArea dataOnly="0" labelOnly="1" grandRow="1" outline="0" fieldPosition="0"/>
    </format>
    <format dxfId="146">
      <pivotArea dataOnly="0" labelOnly="1" outline="0" fieldPosition="0">
        <references count="1">
          <reference field="4294967294" count="5">
            <x v="0"/>
            <x v="1"/>
            <x v="2"/>
            <x v="3"/>
            <x v="4"/>
          </reference>
        </references>
      </pivotArea>
    </format>
  </formats>
  <conditionalFormats count="4">
    <conditionalFormat scope="field" type="all" priority="6">
      <pivotAreas count="1">
        <pivotArea outline="0" collapsedLevelsAreSubtotals="1" fieldPosition="0">
          <references count="2">
            <reference field="4294967294" count="1" selected="0">
              <x v="3"/>
            </reference>
            <reference field="0" count="0" selected="0"/>
          </references>
        </pivotArea>
      </pivotAreas>
    </conditionalFormat>
    <conditionalFormat scope="field" type="all" priority="5">
      <pivotAreas count="1">
        <pivotArea outline="0" collapsedLevelsAreSubtotals="1" fieldPosition="0">
          <references count="2">
            <reference field="4294967294" count="1" selected="0">
              <x v="4"/>
            </reference>
            <reference field="0" count="0" selected="0"/>
          </references>
        </pivotArea>
      </pivotAreas>
    </conditionalFormat>
    <conditionalFormat scope="field" type="all" priority="4">
      <pivotAreas count="1">
        <pivotArea outline="0" collapsedLevelsAreSubtotals="1" fieldPosition="0">
          <references count="2">
            <reference field="4294967294" count="1" selected="0">
              <x v="2"/>
            </reference>
            <reference field="0" count="0" selected="0"/>
          </references>
        </pivotArea>
      </pivotAreas>
    </conditionalFormat>
    <conditionalFormat scope="field" type="all" priority="3">
      <pivotAreas count="1">
        <pivotArea outline="0" collapsedLevelsAreSubtotals="1" fieldPosition="0">
          <references count="2">
            <reference field="4294967294" count="1" selected="0">
              <x v="1"/>
            </reference>
            <reference field="0" count="0" selected="0"/>
          </references>
        </pivotArea>
      </pivotAreas>
    </conditionalFormat>
  </conditionalFormats>
  <pivotHierarchies count="108">
    <pivotHierarchy dragToData="1"/>
    <pivotHierarchy dragToData="1" caption="Category"/>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caption="No. of Products"/>
    <pivotHierarchy dragToRow="0" dragToCol="0" dragToPage="0" dragToData="1"/>
    <pivotHierarchy dragToRow="0" dragToCol="0" dragToPage="0" dragToData="1" caption="Line Items"/>
    <pivotHierarchy dragToRow="0" dragToCol="0" dragToPage="0" dragToData="1"/>
    <pivotHierarchy dragToRow="0" dragToCol="0" dragToPage="0" dragToData="1" caption="Total Sales"/>
    <pivotHierarchy dragToRow="0" dragToCol="0" dragToPage="0" dragToData="1" caption="Average Sales"/>
    <pivotHierarchy dragToRow="0" dragToCol="0" dragToPage="0" dragToData="1" caption="% Total Sales"/>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Data="1"/>
    <pivotHierarchy dragToData="1"/>
  </pivotHierarchies>
  <pivotTableStyleInfo name="PivotStyleLight15" showRowHeaders="1" showColHeaders="1" showRowStripes="0" showColStripes="0" showLastColumn="1"/>
  <rowHierarchiesUsage count="1">
    <rowHierarchyUsage hierarchyUsage="1"/>
  </rowHierarchiesUsage>
  <colHierarchiesUsage count="1">
    <colHierarchyUsage hierarchyUsage="-2"/>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relNeededHidden="1">
        <x15:activeTabTopLevelEntity name="[Categories]"/>
        <x15:activeTabTopLevelEntity name="[mMeasures]"/>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11.xml><?xml version="1.0" encoding="utf-8"?>
<pivotTableDefinition xmlns="http://schemas.openxmlformats.org/spreadsheetml/2006/main" xmlns:mc="http://schemas.openxmlformats.org/markup-compatibility/2006" xmlns:xr="http://schemas.microsoft.com/office/spreadsheetml/2014/revision" mc:Ignorable="xr" xr:uid="{58E979F1-6EB0-40FA-9F45-A2033364D079}" name="PTTotalSalesForCategories" cacheId="9" applyNumberFormats="0" applyBorderFormats="0" applyFontFormats="0" applyPatternFormats="0" applyAlignmentFormats="0" applyWidthHeightFormats="1" dataCaption="Values" tag="91093c39-a5b8-44fc-9c3d-39f17c31aa6d" updatedVersion="6" minRefreshableVersion="3" useAutoFormatting="1" itemPrintTitles="1" createdVersion="6" indent="0" compact="0" compactData="0" multipleFieldFilters="0" chartFormat="9">
  <location ref="A21:K47" firstHeaderRow="1" firstDataRow="2" firstDataCol="2"/>
  <pivotFields count="4">
    <pivotField axis="axisRow" compact="0" allDrilled="1" outline="0" subtotalTop="0" showAll="0" dataSourceSort="1" defaultSubtotal="0" defaultAttributeDrillState="1">
      <items count="2">
        <item x="0"/>
        <item x="1"/>
      </items>
    </pivotField>
    <pivotField axis="axisRow" compact="0" allDrilled="1" outline="0" subtotalTop="0" showAll="0" dataSourceSort="1" defaultSubtotal="0" defaultAttributeDrillState="1">
      <items count="12">
        <item x="0"/>
        <item x="1"/>
        <item x="2"/>
        <item x="3"/>
        <item x="4"/>
        <item x="5"/>
        <item x="6"/>
        <item x="7"/>
        <item x="8"/>
        <item x="9"/>
        <item x="10"/>
        <item x="11"/>
      </items>
    </pivotField>
    <pivotField dataField="1" compact="0" outline="0" subtotalTop="0" showAll="0" defaultSubtotal="0"/>
    <pivotField axis="axisCol" compact="0" allDrilled="1" outline="0" subtotalTop="0" showAll="0" dataSourceSort="1" defaultSubtotal="0" defaultAttributeDrillState="1">
      <items count="8">
        <item x="0"/>
        <item x="1"/>
        <item x="2"/>
        <item x="3"/>
        <item x="4"/>
        <item x="5"/>
        <item x="6"/>
        <item x="7"/>
      </items>
    </pivotField>
  </pivotFields>
  <rowFields count="2">
    <field x="0"/>
    <field x="1"/>
  </rowFields>
  <rowItems count="25">
    <i>
      <x/>
      <x/>
    </i>
    <i r="1">
      <x v="1"/>
    </i>
    <i r="1">
      <x v="2"/>
    </i>
    <i r="1">
      <x v="3"/>
    </i>
    <i r="1">
      <x v="4"/>
    </i>
    <i r="1">
      <x v="5"/>
    </i>
    <i r="1">
      <x v="6"/>
    </i>
    <i r="1">
      <x v="7"/>
    </i>
    <i r="1">
      <x v="8"/>
    </i>
    <i r="1">
      <x v="9"/>
    </i>
    <i r="1">
      <x v="10"/>
    </i>
    <i r="1">
      <x v="11"/>
    </i>
    <i>
      <x v="1"/>
      <x/>
    </i>
    <i r="1">
      <x v="1"/>
    </i>
    <i r="1">
      <x v="2"/>
    </i>
    <i r="1">
      <x v="3"/>
    </i>
    <i r="1">
      <x v="4"/>
    </i>
    <i r="1">
      <x v="5"/>
    </i>
    <i r="1">
      <x v="6"/>
    </i>
    <i r="1">
      <x v="7"/>
    </i>
    <i r="1">
      <x v="8"/>
    </i>
    <i r="1">
      <x v="9"/>
    </i>
    <i r="1">
      <x v="10"/>
    </i>
    <i r="1">
      <x v="11"/>
    </i>
    <i t="grand">
      <x/>
    </i>
  </rowItems>
  <colFields count="1">
    <field x="3"/>
  </colFields>
  <colItems count="9">
    <i>
      <x/>
    </i>
    <i>
      <x v="1"/>
    </i>
    <i>
      <x v="2"/>
    </i>
    <i>
      <x v="3"/>
    </i>
    <i>
      <x v="4"/>
    </i>
    <i>
      <x v="5"/>
    </i>
    <i>
      <x v="6"/>
    </i>
    <i>
      <x v="7"/>
    </i>
    <i t="grand">
      <x/>
    </i>
  </colItems>
  <dataFields count="1">
    <dataField fld="2" subtotal="count" baseField="0" baseItem="0"/>
  </dataFields>
  <chartFormats count="24">
    <chartFormat chart="6" format="0" series="1">
      <pivotArea type="data" outline="0" fieldPosition="0">
        <references count="1">
          <reference field="4294967294" count="1" selected="0">
            <x v="0"/>
          </reference>
        </references>
      </pivotArea>
    </chartFormat>
    <chartFormat chart="6" format="1" series="1">
      <pivotArea type="data" outline="0" fieldPosition="0">
        <references count="2">
          <reference field="4294967294" count="1" selected="0">
            <x v="0"/>
          </reference>
          <reference field="3" count="1" selected="0">
            <x v="1"/>
          </reference>
        </references>
      </pivotArea>
    </chartFormat>
    <chartFormat chart="6" format="2" series="1">
      <pivotArea type="data" outline="0" fieldPosition="0">
        <references count="2">
          <reference field="4294967294" count="1" selected="0">
            <x v="0"/>
          </reference>
          <reference field="3" count="1" selected="0">
            <x v="2"/>
          </reference>
        </references>
      </pivotArea>
    </chartFormat>
    <chartFormat chart="6" format="3" series="1">
      <pivotArea type="data" outline="0" fieldPosition="0">
        <references count="2">
          <reference field="4294967294" count="1" selected="0">
            <x v="0"/>
          </reference>
          <reference field="3" count="1" selected="0">
            <x v="3"/>
          </reference>
        </references>
      </pivotArea>
    </chartFormat>
    <chartFormat chart="6" format="4" series="1">
      <pivotArea type="data" outline="0" fieldPosition="0">
        <references count="2">
          <reference field="4294967294" count="1" selected="0">
            <x v="0"/>
          </reference>
          <reference field="3" count="1" selected="0">
            <x v="4"/>
          </reference>
        </references>
      </pivotArea>
    </chartFormat>
    <chartFormat chart="6" format="5" series="1">
      <pivotArea type="data" outline="0" fieldPosition="0">
        <references count="2">
          <reference field="4294967294" count="1" selected="0">
            <x v="0"/>
          </reference>
          <reference field="3" count="1" selected="0">
            <x v="5"/>
          </reference>
        </references>
      </pivotArea>
    </chartFormat>
    <chartFormat chart="6" format="6" series="1">
      <pivotArea type="data" outline="0" fieldPosition="0">
        <references count="2">
          <reference field="4294967294" count="1" selected="0">
            <x v="0"/>
          </reference>
          <reference field="3" count="1" selected="0">
            <x v="6"/>
          </reference>
        </references>
      </pivotArea>
    </chartFormat>
    <chartFormat chart="6" format="7" series="1">
      <pivotArea type="data" outline="0" fieldPosition="0">
        <references count="2">
          <reference field="4294967294" count="1" selected="0">
            <x v="0"/>
          </reference>
          <reference field="3" count="1" selected="0">
            <x v="7"/>
          </reference>
        </references>
      </pivotArea>
    </chartFormat>
    <chartFormat chart="7" format="8" series="1">
      <pivotArea type="data" outline="0" fieldPosition="0">
        <references count="2">
          <reference field="4294967294" count="1" selected="0">
            <x v="0"/>
          </reference>
          <reference field="3" count="1" selected="0">
            <x v="0"/>
          </reference>
        </references>
      </pivotArea>
    </chartFormat>
    <chartFormat chart="7" format="9" series="1">
      <pivotArea type="data" outline="0" fieldPosition="0">
        <references count="2">
          <reference field="4294967294" count="1" selected="0">
            <x v="0"/>
          </reference>
          <reference field="3" count="1" selected="0">
            <x v="1"/>
          </reference>
        </references>
      </pivotArea>
    </chartFormat>
    <chartFormat chart="7" format="10" series="1">
      <pivotArea type="data" outline="0" fieldPosition="0">
        <references count="2">
          <reference field="4294967294" count="1" selected="0">
            <x v="0"/>
          </reference>
          <reference field="3" count="1" selected="0">
            <x v="2"/>
          </reference>
        </references>
      </pivotArea>
    </chartFormat>
    <chartFormat chart="7" format="11" series="1">
      <pivotArea type="data" outline="0" fieldPosition="0">
        <references count="2">
          <reference field="4294967294" count="1" selected="0">
            <x v="0"/>
          </reference>
          <reference field="3" count="1" selected="0">
            <x v="3"/>
          </reference>
        </references>
      </pivotArea>
    </chartFormat>
    <chartFormat chart="7" format="12" series="1">
      <pivotArea type="data" outline="0" fieldPosition="0">
        <references count="2">
          <reference field="4294967294" count="1" selected="0">
            <x v="0"/>
          </reference>
          <reference field="3" count="1" selected="0">
            <x v="4"/>
          </reference>
        </references>
      </pivotArea>
    </chartFormat>
    <chartFormat chart="7" format="13" series="1">
      <pivotArea type="data" outline="0" fieldPosition="0">
        <references count="2">
          <reference field="4294967294" count="1" selected="0">
            <x v="0"/>
          </reference>
          <reference field="3" count="1" selected="0">
            <x v="5"/>
          </reference>
        </references>
      </pivotArea>
    </chartFormat>
    <chartFormat chart="7" format="14" series="1">
      <pivotArea type="data" outline="0" fieldPosition="0">
        <references count="2">
          <reference field="4294967294" count="1" selected="0">
            <x v="0"/>
          </reference>
          <reference field="3" count="1" selected="0">
            <x v="6"/>
          </reference>
        </references>
      </pivotArea>
    </chartFormat>
    <chartFormat chart="7" format="15" series="1">
      <pivotArea type="data" outline="0" fieldPosition="0">
        <references count="2">
          <reference field="4294967294" count="1" selected="0">
            <x v="0"/>
          </reference>
          <reference field="3" count="1" selected="0">
            <x v="7"/>
          </reference>
        </references>
      </pivotArea>
    </chartFormat>
    <chartFormat chart="8" format="16" series="1">
      <pivotArea type="data" outline="0" fieldPosition="0">
        <references count="2">
          <reference field="4294967294" count="1" selected="0">
            <x v="0"/>
          </reference>
          <reference field="3" count="1" selected="0">
            <x v="0"/>
          </reference>
        </references>
      </pivotArea>
    </chartFormat>
    <chartFormat chart="8" format="17" series="1">
      <pivotArea type="data" outline="0" fieldPosition="0">
        <references count="2">
          <reference field="4294967294" count="1" selected="0">
            <x v="0"/>
          </reference>
          <reference field="3" count="1" selected="0">
            <x v="1"/>
          </reference>
        </references>
      </pivotArea>
    </chartFormat>
    <chartFormat chart="8" format="18" series="1">
      <pivotArea type="data" outline="0" fieldPosition="0">
        <references count="2">
          <reference field="4294967294" count="1" selected="0">
            <x v="0"/>
          </reference>
          <reference field="3" count="1" selected="0">
            <x v="2"/>
          </reference>
        </references>
      </pivotArea>
    </chartFormat>
    <chartFormat chart="8" format="19" series="1">
      <pivotArea type="data" outline="0" fieldPosition="0">
        <references count="2">
          <reference field="4294967294" count="1" selected="0">
            <x v="0"/>
          </reference>
          <reference field="3" count="1" selected="0">
            <x v="3"/>
          </reference>
        </references>
      </pivotArea>
    </chartFormat>
    <chartFormat chart="8" format="20" series="1">
      <pivotArea type="data" outline="0" fieldPosition="0">
        <references count="2">
          <reference field="4294967294" count="1" selected="0">
            <x v="0"/>
          </reference>
          <reference field="3" count="1" selected="0">
            <x v="4"/>
          </reference>
        </references>
      </pivotArea>
    </chartFormat>
    <chartFormat chart="8" format="21" series="1">
      <pivotArea type="data" outline="0" fieldPosition="0">
        <references count="2">
          <reference field="4294967294" count="1" selected="0">
            <x v="0"/>
          </reference>
          <reference field="3" count="1" selected="0">
            <x v="5"/>
          </reference>
        </references>
      </pivotArea>
    </chartFormat>
    <chartFormat chart="8" format="22" series="1">
      <pivotArea type="data" outline="0" fieldPosition="0">
        <references count="2">
          <reference field="4294967294" count="1" selected="0">
            <x v="0"/>
          </reference>
          <reference field="3" count="1" selected="0">
            <x v="6"/>
          </reference>
        </references>
      </pivotArea>
    </chartFormat>
    <chartFormat chart="8" format="23" series="1">
      <pivotArea type="data" outline="0" fieldPosition="0">
        <references count="2">
          <reference field="4294967294" count="1" selected="0">
            <x v="0"/>
          </reference>
          <reference field="3" count="1" selected="0">
            <x v="7"/>
          </reference>
        </references>
      </pivotArea>
    </chartFormat>
  </chartFormats>
  <pivotHierarchies count="108">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Data="1"/>
    <pivotHierarchy dragToData="1"/>
  </pivotHierarchies>
  <pivotTableStyleInfo name="PivotStyleLight16" showRowHeaders="1" showColHeaders="1" showRowStripes="0" showColStripes="0" showLastColumn="1"/>
  <rowHierarchiesUsage count="2">
    <rowHierarchyUsage hierarchyUsage="11"/>
    <rowHierarchyUsage hierarchyUsage="13"/>
  </rowHierarchiesUsage>
  <colHierarchiesUsage count="1">
    <colHierarchyUsage hierarchyUsage="1"/>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dDate]"/>
        <x15:activeTabTopLevelEntity name="[mMeasures]"/>
        <x15:activeTabTopLevelEntity name="[Categories]"/>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12.xml><?xml version="1.0" encoding="utf-8"?>
<pivotTableDefinition xmlns="http://schemas.openxmlformats.org/spreadsheetml/2006/main" xmlns:mc="http://schemas.openxmlformats.org/markup-compatibility/2006" xmlns:xr="http://schemas.microsoft.com/office/spreadsheetml/2014/revision" mc:Ignorable="xr" xr:uid="{43C2BDCA-F648-4F00-9A48-53594051072A}" name="PTRunningTotalSalesForChart" cacheId="8" applyNumberFormats="0" applyBorderFormats="0" applyFontFormats="0" applyPatternFormats="0" applyAlignmentFormats="0" applyWidthHeightFormats="1" dataCaption="Values" tag="e18305fe-1f8c-4dbf-b79a-5f895899891b" updatedVersion="6" minRefreshableVersion="3" useAutoFormatting="1" subtotalHiddenItems="1" itemPrintTitles="1" createdVersion="6" indent="0" compact="0" compactData="0" multipleFieldFilters="0" chartFormat="14">
  <location ref="A3:K13" firstHeaderRow="1" firstDataRow="2" firstDataCol="2"/>
  <pivotFields count="4">
    <pivotField axis="axisCol" compact="0" allDrilled="1" outline="0" subtotalTop="0" showAll="0" dataSourceSort="1" defaultSubtotal="0" defaultAttributeDrillState="1">
      <items count="8">
        <item x="0"/>
        <item x="1"/>
        <item x="2"/>
        <item x="3"/>
        <item x="4"/>
        <item x="5"/>
        <item x="6"/>
        <item x="7"/>
      </items>
    </pivotField>
    <pivotField dataField="1" compact="0" outline="0" subtotalTop="0" showAll="0" defaultSubtotal="0"/>
    <pivotField axis="axisRow" compact="0" allDrilled="1" outline="0" subtotalTop="0" showAll="0" dataSourceSort="1" defaultSubtotal="0" defaultAttributeDrillState="1">
      <items count="2">
        <item x="0"/>
        <item x="1"/>
      </items>
    </pivotField>
    <pivotField axis="axisRow" compact="0" allDrilled="1" outline="0" subtotalTop="0" showAll="0" dataSourceSort="1" defaultSubtotal="0" defaultAttributeDrillState="1">
      <items count="4">
        <item x="0"/>
        <item x="1"/>
        <item x="2"/>
        <item x="3"/>
      </items>
    </pivotField>
  </pivotFields>
  <rowFields count="2">
    <field x="2"/>
    <field x="3"/>
  </rowFields>
  <rowItems count="9">
    <i>
      <x/>
      <x/>
    </i>
    <i r="1">
      <x v="1"/>
    </i>
    <i r="1">
      <x v="2"/>
    </i>
    <i r="1">
      <x v="3"/>
    </i>
    <i>
      <x v="1"/>
      <x/>
    </i>
    <i r="1">
      <x v="1"/>
    </i>
    <i r="1">
      <x v="2"/>
    </i>
    <i r="1">
      <x v="3"/>
    </i>
    <i t="grand">
      <x/>
    </i>
  </rowItems>
  <colFields count="1">
    <field x="0"/>
  </colFields>
  <colItems count="9">
    <i>
      <x/>
    </i>
    <i>
      <x v="1"/>
    </i>
    <i>
      <x v="2"/>
    </i>
    <i>
      <x v="3"/>
    </i>
    <i>
      <x v="4"/>
    </i>
    <i>
      <x v="5"/>
    </i>
    <i>
      <x v="6"/>
    </i>
    <i>
      <x v="7"/>
    </i>
    <i t="grand">
      <x/>
    </i>
  </colItems>
  <dataFields count="1">
    <dataField fld="1" subtotal="count" baseField="0" baseItem="0"/>
  </dataFields>
  <chartFormats count="8">
    <chartFormat chart="6" format="75" series="1">
      <pivotArea type="data" outline="0" fieldPosition="0">
        <references count="2">
          <reference field="4294967294" count="1" selected="0">
            <x v="0"/>
          </reference>
          <reference field="0" count="1" selected="0">
            <x v="0"/>
          </reference>
        </references>
      </pivotArea>
    </chartFormat>
    <chartFormat chart="6" format="76" series="1">
      <pivotArea type="data" outline="0" fieldPosition="0">
        <references count="2">
          <reference field="4294967294" count="1" selected="0">
            <x v="0"/>
          </reference>
          <reference field="0" count="1" selected="0">
            <x v="1"/>
          </reference>
        </references>
      </pivotArea>
    </chartFormat>
    <chartFormat chart="6" format="77" series="1">
      <pivotArea type="data" outline="0" fieldPosition="0">
        <references count="2">
          <reference field="4294967294" count="1" selected="0">
            <x v="0"/>
          </reference>
          <reference field="0" count="1" selected="0">
            <x v="2"/>
          </reference>
        </references>
      </pivotArea>
    </chartFormat>
    <chartFormat chart="6" format="78" series="1">
      <pivotArea type="data" outline="0" fieldPosition="0">
        <references count="2">
          <reference field="4294967294" count="1" selected="0">
            <x v="0"/>
          </reference>
          <reference field="0" count="1" selected="0">
            <x v="3"/>
          </reference>
        </references>
      </pivotArea>
    </chartFormat>
    <chartFormat chart="6" format="79" series="1">
      <pivotArea type="data" outline="0" fieldPosition="0">
        <references count="2">
          <reference field="4294967294" count="1" selected="0">
            <x v="0"/>
          </reference>
          <reference field="0" count="1" selected="0">
            <x v="4"/>
          </reference>
        </references>
      </pivotArea>
    </chartFormat>
    <chartFormat chart="6" format="80" series="1">
      <pivotArea type="data" outline="0" fieldPosition="0">
        <references count="2">
          <reference field="4294967294" count="1" selected="0">
            <x v="0"/>
          </reference>
          <reference field="0" count="1" selected="0">
            <x v="5"/>
          </reference>
        </references>
      </pivotArea>
    </chartFormat>
    <chartFormat chart="6" format="81" series="1">
      <pivotArea type="data" outline="0" fieldPosition="0">
        <references count="2">
          <reference field="4294967294" count="1" selected="0">
            <x v="0"/>
          </reference>
          <reference field="0" count="1" selected="0">
            <x v="6"/>
          </reference>
        </references>
      </pivotArea>
    </chartFormat>
    <chartFormat chart="6" format="82" series="1">
      <pivotArea type="data" outline="0" fieldPosition="0">
        <references count="2">
          <reference field="4294967294" count="1" selected="0">
            <x v="0"/>
          </reference>
          <reference field="0" count="1" selected="0">
            <x v="7"/>
          </reference>
        </references>
      </pivotArea>
    </chartFormat>
  </chartFormats>
  <pivotHierarchies count="108">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Data="1"/>
    <pivotHierarchy dragToData="1"/>
  </pivotHierarchies>
  <pivotTableStyleInfo name="PivotStyleLight16" showRowHeaders="1" showColHeaders="1" showRowStripes="0" showColStripes="0" showLastColumn="1"/>
  <rowHierarchiesUsage count="2">
    <rowHierarchyUsage hierarchyUsage="11"/>
    <rowHierarchyUsage hierarchyUsage="18"/>
  </rowHierarchiesUsage>
  <colHierarchiesUsage count="1">
    <colHierarchyUsage hierarchyUsage="1"/>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relNeededHidden="1">
        <x15:activeTabTopLevelEntity name="[Categories]"/>
        <x15:activeTabTopLevelEntity name="[mMeasures]"/>
        <x15:activeTabTopLevelEntity name="[dDate]"/>
      </x15:pivotTableUISettings>
    </ext>
    <ext xmlns:xpdl="http://schemas.microsoft.com/office/spreadsheetml/2016/pivotdefaultlayout" uri="{747A6164-185A-40DC-8AA5-F01512510D54}">
      <xpdl:pivotTableDefinition16 EnabledSubtotalsDefault="0" SubtotalsOnTopDefault="0"/>
    </ext>
  </extLst>
</pivotTableDefinitio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CF29579D-D91A-46E3-AF60-6D32152024C5}" autoFormatId="16" applyNumberFormats="0" applyBorderFormats="0" applyFontFormats="0" applyPatternFormats="0" applyAlignmentFormats="0" applyWidthHeightFormats="0">
  <queryTableRefresh nextId="6">
    <queryTableFields count="3">
      <queryTableField id="1" name="CategoryName" tableColumnId="1"/>
      <queryTableField id="2" name="NameLabel" tableColumnId="2"/>
      <queryTableField id="3" name="Total Sales" tableColumnId="3"/>
    </queryTableFields>
  </queryTableRefresh>
</queryTable>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ategoryName1" xr10:uid="{84856267-F6B9-46AB-ABDD-958D6F694052}" sourceName="[Categories].[CategoryName]">
  <pivotTables>
    <pivotTable tabId="16" name="PTForChartEmployeeTotalSales"/>
    <pivotTable tabId="17" name="PTEmployeeSalesByCategoryRanked"/>
    <pivotTable tabId="16" name="PTChartForSalesLineMarkers"/>
  </pivotTables>
  <data>
    <olap pivotCacheId="213124629">
      <levels count="2">
        <level uniqueName="[Categories].[CategoryName].[(All)]" sourceCaption="(All)" count="0"/>
        <level uniqueName="[Categories].[CategoryName].[CategoryName]" sourceCaption="CategoryName" count="8">
          <ranges>
            <range startItem="0">
              <i n="[Categories].[CategoryName].&amp;[Beverages]" c="Beverages"/>
              <i n="[Categories].[CategoryName].&amp;[Condiments]" c="Condiments"/>
              <i n="[Categories].[CategoryName].&amp;[Confections]" c="Confections"/>
              <i n="[Categories].[CategoryName].&amp;[Dairy Products]" c="Dairy Products"/>
              <i n="[Categories].[CategoryName].&amp;[Grains/Cereals]" c="Grains/Cereals"/>
              <i n="[Categories].[CategoryName].&amp;[Meat/Poultry]" c="Meat/Poultry"/>
              <i n="[Categories].[CategoryName].&amp;[Produce]" c="Produce"/>
              <i n="[Categories].[CategoryName].&amp;[Seafood]" c="Seafood"/>
            </range>
          </ranges>
        </level>
      </levels>
      <selections count="1">
        <selection n="[Categories].[CategoryName].[All]"/>
      </selections>
    </olap>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ategoryName" xr10:uid="{E0842DAD-74D9-4384-88BB-3DCBD16FC8A5}" sourceName="[Categories].[CategoryName]">
  <pivotTables>
    <pivotTable tabId="14" name="PTLineItems"/>
    <pivotTable tabId="14" name="PTProducts"/>
    <pivotTable tabId="19" name="PTRunningTotalSalesForChart"/>
    <pivotTable tabId="19" name="PTTotalSalesForCategories"/>
  </pivotTables>
  <data>
    <olap pivotCacheId="1888202462">
      <levels count="2">
        <level uniqueName="[Categories].[CategoryName].[(All)]" sourceCaption="(All)" count="0"/>
        <level uniqueName="[Categories].[CategoryName].[CategoryName]" sourceCaption="CategoryName" count="8">
          <ranges>
            <range startItem="0">
              <i n="[Categories].[CategoryName].&amp;[Beverages]" c="Beverages"/>
              <i n="[Categories].[CategoryName].&amp;[Condiments]" c="Condiments"/>
              <i n="[Categories].[CategoryName].&amp;[Confections]" c="Confections"/>
              <i n="[Categories].[CategoryName].&amp;[Dairy Products]" c="Dairy Products"/>
              <i n="[Categories].[CategoryName].&amp;[Grains/Cereals]" c="Grains/Cereals"/>
              <i n="[Categories].[CategoryName].&amp;[Meat/Poultry]" c="Meat/Poultry"/>
              <i n="[Categories].[CategoryName].&amp;[Produce]" c="Produce"/>
              <i n="[Categories].[CategoryName].&amp;[Seafood]" c="Seafood"/>
            </range>
          </ranges>
        </level>
      </levels>
      <selections count="1">
        <selection n="[Categories].[CategoryName].[All]"/>
      </selections>
    </olap>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roductName" xr10:uid="{C119B163-FBE3-4A16-9481-7B2AA0315380}" sourceName="[Products].[ProductName]">
  <pivotTables>
    <pivotTable tabId="14" name="PTLineItems"/>
  </pivotTables>
  <data>
    <olap pivotCacheId="1888202462">
      <levels count="2">
        <level uniqueName="[Products].[ProductName].[(All)]" sourceCaption="(All)" count="0"/>
        <level uniqueName="[Products].[ProductName].[ProductName]" sourceCaption="ProductName" count="77">
          <ranges>
            <range startItem="0">
              <i n="[Products].[ProductName].&amp;[Alice Mutton]" c="Alice Mutton"/>
              <i n="[Products].[ProductName].&amp;[Aniseed Syrup]" c="Aniseed Syrup"/>
              <i n="[Products].[ProductName].&amp;[Boston Crab Meat]" c="Boston Crab Meat"/>
              <i n="[Products].[ProductName].&amp;[Camembert Pierrot]" c="Camembert Pierrot"/>
              <i n="[Products].[ProductName].&amp;[Carnarvon Tigers]" c="Carnarvon Tigers"/>
              <i n="[Products].[ProductName].&amp;[Chais]" c="Chais"/>
              <i n="[Products].[ProductName].&amp;[Chang]" c="Chang"/>
              <i n="[Products].[ProductName].&amp;[Chartreuse verte]" c="Chartreuse verte"/>
              <i n="[Products].[ProductName].&amp;[Chef Anton's Cajun Seasoning]" c="Chef Anton's Cajun Seasoning"/>
              <i n="[Products].[ProductName].&amp;[Chef Anton's Gumbo Mix]" c="Chef Anton's Gumbo Mix"/>
              <i n="[Products].[ProductName].&amp;[Chocolade]" c="Chocolade"/>
              <i n="[Products].[ProductName].&amp;[Côte de Blaye]" c="Côte de Blaye"/>
              <i n="[Products].[ProductName].&amp;[Escargots de Bourgogne]" c="Escargots de Bourgogne"/>
              <i n="[Products].[ProductName].&amp;[Filo Mix]" c="Filo Mix"/>
              <i n="[Products].[ProductName].&amp;[Fløtemysost]" c="Fløtemysost"/>
              <i n="[Products].[ProductName].&amp;[Geitost]" c="Geitost"/>
              <i n="[Products].[ProductName].&amp;[Genen Shouyu]" c="Genen Shouyu"/>
              <i n="[Products].[ProductName].&amp;[Gnocchi di nonna Alice]" c="Gnocchi di nonna Alice"/>
              <i n="[Products].[ProductName].&amp;[Gorgonzola Telino]" c="Gorgonzola Telino"/>
              <i n="[Products].[ProductName].&amp;[Grandma's Boysenberry Spread]" c="Grandma's Boysenberry Spread"/>
              <i n="[Products].[ProductName].&amp;[Gravad lax]" c="Gravad lax"/>
              <i n="[Products].[ProductName].&amp;[Guaraná Fantástica]" c="Guaraná Fantástica"/>
              <i n="[Products].[ProductName].&amp;[Gudbrandsdalsost]" c="Gudbrandsdalsost"/>
              <i n="[Products].[ProductName].&amp;[Gula Malacca]" c="Gula Malacca"/>
              <i n="[Products].[ProductName].&amp;[Gumbär Gummibärchen]" c="Gumbär Gummibärchen"/>
              <i n="[Products].[ProductName].&amp;[Gustaf's Knäckebröd]" c="Gustaf's Knäckebröd"/>
              <i n="[Products].[ProductName].&amp;[Ikura]" c="Ikura"/>
              <i n="[Products].[ProductName].&amp;[Inlagd Sill]" c="Inlagd Sill"/>
              <i n="[Products].[ProductName].&amp;[Ipoh Coffee]" c="Ipoh Coffee"/>
              <i n="[Products].[ProductName].&amp;[Jack's New England Clam Chowder]" c="Jack's New England Clam Chowder"/>
              <i n="[Products].[ProductName].&amp;[Konbu]" c="Konbu"/>
              <i n="[Products].[ProductName].&amp;[Lakkalikööri]" c="Lakkalikööri"/>
              <i n="[Products].[ProductName].&amp;[Laughing Lumberjack Lager]" c="Laughing Lumberjack Lager"/>
              <i n="[Products].[ProductName].&amp;[Longlife Tofu]" c="Longlife Tofu"/>
              <i n="[Products].[ProductName].&amp;[Louisiana Fiery Hot Pepper Sauce]" c="Louisiana Fiery Hot Pepper Sauce"/>
              <i n="[Products].[ProductName].&amp;[Louisiana Hot Spiced Okra]" c="Louisiana Hot Spiced Okra"/>
              <i n="[Products].[ProductName].&amp;[Manjimup Dried Apples]" c="Manjimup Dried Apples"/>
              <i n="[Products].[ProductName].&amp;[Mascarpone Fabioli]" c="Mascarpone Fabioli"/>
              <i n="[Products].[ProductName].&amp;[Maxilaku]" c="Maxilaku"/>
              <i n="[Products].[ProductName].&amp;[Mishi Kobe Niku]" c="Mishi Kobe Niku"/>
              <i n="[Products].[ProductName].&amp;[Mozzarella di Giovanni]" c="Mozzarella di Giovanni"/>
              <i n="[Products].[ProductName].&amp;[Nord-Ost Matjeshering]" c="Nord-Ost Matjeshering"/>
              <i n="[Products].[ProductName].&amp;[Northwoods Cranberry Sauce]" c="Northwoods Cranberry Sauce"/>
              <i n="[Products].[ProductName].&amp;[NuNuCa Nuß-Nougat-Creme]" c="NuNuCa Nuß-Nougat-Creme"/>
              <i n="[Products].[ProductName].&amp;[Original Frankfurter grüne Soße]" c="Original Frankfurter grüne Soße"/>
              <i n="[Products].[ProductName].&amp;[Outback Lager]" c="Outback Lager"/>
              <i n="[Products].[ProductName].&amp;[Pâté chinois]" c="Pâté chinois"/>
              <i n="[Products].[ProductName].&amp;[Pavlova]" c="Pavlova"/>
              <i n="[Products].[ProductName].&amp;[Perth Pasties]" c="Perth Pasties"/>
              <i n="[Products].[ProductName].&amp;[Queso Cabrales]" c="Queso Cabrales"/>
              <i n="[Products].[ProductName].&amp;[Queso Manchego La Pastora]" c="Queso Manchego La Pastora"/>
              <i n="[Products].[ProductName].&amp;[Raclette Courdavault]" c="Raclette Courdavault"/>
              <i n="[Products].[ProductName].&amp;[Ravioli Angelo]" c="Ravioli Angelo"/>
              <i n="[Products].[ProductName].&amp;[Rhönbräu Klosterbier]" c="Rhönbräu Klosterbier"/>
              <i n="[Products].[ProductName].&amp;[Röd Kaviar]" c="Röd Kaviar"/>
              <i n="[Products].[ProductName].&amp;[Røgede sild]" c="Røgede sild"/>
              <i n="[Products].[ProductName].&amp;[Rössle Sauerkraut]" c="Rössle Sauerkraut"/>
              <i n="[Products].[ProductName].&amp;[Sasquatch Ale]" c="Sasquatch Ale"/>
              <i n="[Products].[ProductName].&amp;[Schoggi Schokolade]" c="Schoggi Schokolade"/>
              <i n="[Products].[ProductName].&amp;[Scottish Longbreads]" c="Scottish Longbreads"/>
              <i n="[Products].[ProductName].&amp;[Singaporean Hokkien Fried Mee]" c="Singaporean Hokkien Fried Mee"/>
              <i n="[Products].[ProductName].&amp;[Sir Rodney's Marmalade]" c="Sir Rodney's Marmalade"/>
              <i n="[Products].[ProductName].&amp;[Sir Rodney's Scones]" c="Sir Rodney's Scones"/>
              <i n="[Products].[ProductName].&amp;[Sirop d'érable]" c="Sirop d'érable"/>
              <i n="[Products].[ProductName].&amp;[Spegesild]" c="Spegesild"/>
              <i n="[Products].[ProductName].&amp;[Steeleye Stout]" c="Steeleye Stout"/>
              <i n="[Products].[ProductName].&amp;[Tarte au sucre]" c="Tarte au sucre"/>
              <i n="[Products].[ProductName].&amp;[Teatime Chocolate Biscuits]" c="Teatime Chocolate Biscuits"/>
              <i n="[Products].[ProductName].&amp;[Thüringer Rostbratwurst]" c="Thüringer Rostbratwurst"/>
              <i n="[Products].[ProductName].&amp;[Tofu]" c="Tofu"/>
              <i n="[Products].[ProductName].&amp;[Tourtière]" c="Tourtière"/>
              <i n="[Products].[ProductName].&amp;[Tunnbröd]" c="Tunnbröd"/>
              <i n="[Products].[ProductName].&amp;[Uncle Bob's Organic Dried Pears]" c="Uncle Bob's Organic Dried Pears"/>
              <i n="[Products].[ProductName].&amp;[Valkoinen suklaa]" c="Valkoinen suklaa"/>
              <i n="[Products].[ProductName].&amp;[Vegie-spread]" c="Vegie-spread"/>
              <i n="[Products].[ProductName].&amp;[Wimmers gute Semmelknödel]" c="Wimmers gute Semmelknödel"/>
              <i n="[Products].[ProductName].&amp;[Zaanse koeken]" c="Zaanse koeken"/>
            </range>
          </ranges>
        </level>
      </levels>
      <selections count="1">
        <selection n="[Products].[ProductName].[All]"/>
      </selections>
    </olap>
  </data>
  <extLst>
    <x:ext xmlns:x15="http://schemas.microsoft.com/office/spreadsheetml/2010/11/main" uri="{470722E0-AACD-4C17-9CDC-17EF765DBC7E}">
      <x15:slicerCacheHideItemsWithNoData count="1">
        <x15:slicerCacheOlapLevelName uniqueName="[Products].[ProductName].[ProductName]" count="0"/>
      </x15:slicerCacheHideItemsWithNoData>
    </x:ext>
  </extLst>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NameLabel" xr10:uid="{5169C414-3DDF-41E3-937A-364514F8E76B}" sourceName="NameLabel">
  <extLst>
    <x:ext xmlns:x15="http://schemas.microsoft.com/office/spreadsheetml/2010/11/main" uri="{2F2917AC-EB37-4324-AD4E-5DD8C200BD13}">
      <x15:tableSlicerCache tableId="15" column="2"/>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CategoryName 1" xr10:uid="{6BDD9CB8-D714-4FEA-A2E7-25A7F10E98C4}" cache="Slicer_CategoryName1" caption="CategoryName" columnCount="3" showCaption="0" level="1" style="SlicerStyleLight3" lockedPosition="1" rowHeight="24130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NameLabel" xr10:uid="{CA137D35-CC91-4971-8348-9BC5E6C71A5C}" cache="Slicer_NameLabel" caption="NameLabel" columnCount="3" showCaption="0" style="SlicerStyleLight3" lockedPosition="1" rowHeight="241300"/>
</slicers>
</file>

<file path=xl/slicers/slicer3.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CategoryName" xr10:uid="{C11AC496-0549-4879-87F1-B03A945DC3B6}" cache="Slicer_CategoryName" caption="CategoryName" columnCount="3" showCaption="0" level="1" style="SlicerStyleLight3" lockedPosition="1" rowHeight="241300"/>
  <slicer name="ProductName" xr10:uid="{8615755C-49BF-42A8-BF42-731131636C06}" cache="Slicer_ProductName" caption="ProductName" columnCount="2" showCaption="0" level="1" style="SlicerStyleLight3" lockedPosition="1" rowHeight="241300"/>
</slicers>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668CAE18-DF28-4CFB-B3DE-A5CC341F698C}" name="BuildTableForSunburst" displayName="BuildTableForSunburst" ref="A19:C89" tableType="queryTable" totalsRowShown="0">
  <autoFilter ref="A19:C89" xr:uid="{377020EC-AD78-4D05-8495-9D039DC456C4}"/>
  <tableColumns count="3">
    <tableColumn id="1" xr3:uid="{A82C7240-FAAB-46F8-9C78-18E608C77B84}" uniqueName="1" name="CategoryName" queryTableFieldId="1" dataDxfId="161"/>
    <tableColumn id="2" xr3:uid="{B8E59A4C-85D0-4DD5-A836-1A4FCB17111B}" uniqueName="2" name="NameLabel" queryTableFieldId="2" dataDxfId="160"/>
    <tableColumn id="3" xr3:uid="{BDD76AAC-9542-45E2-B71B-1BDE3B4E4A83}" uniqueName="3" name="Total Sales" queryTableFieldId="3" dataDxfId="159"/>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C83F74A-2D4D-477E-8566-A78BAC7F4214}" name="Customers" displayName="Customers" ref="A1:G92" totalsRowShown="0">
  <autoFilter ref="A1:G92" xr:uid="{04D54B72-4A9D-4910-929D-263E44309C61}"/>
  <tableColumns count="7">
    <tableColumn id="1" xr3:uid="{D8022B05-71F4-4AC9-9537-987D9D0DCBAF}" name="CustomerID" dataDxfId="104"/>
    <tableColumn id="2" xr3:uid="{97C0CAA8-3B3C-4722-8171-C41CC91C16F0}" name="CustomerName" dataDxfId="103"/>
    <tableColumn id="3" xr3:uid="{583969E0-3E4A-4C39-83B1-0FC5149EA020}" name="ContactName" dataDxfId="102"/>
    <tableColumn id="4" xr3:uid="{1ADFEDF7-8BFC-4582-A6CD-B663B3477857}" name="Address" dataDxfId="101"/>
    <tableColumn id="5" xr3:uid="{32D8DA33-A815-4F11-AEAB-01F9D8A5A546}" name="City" dataDxfId="100"/>
    <tableColumn id="6" xr3:uid="{C83E51BF-1F6B-4D49-9F43-D0898711EC64}" name="PostalCode" dataDxfId="99"/>
    <tableColumn id="7" xr3:uid="{0B1CF349-050F-48C7-B3FE-62AA42C2B6C4}" name="Country" dataDxfId="98"/>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4BE43CFD-99E7-4886-90B8-0AFA4513360F}" name="Categories" displayName="Categories" ref="A1:C9" totalsRowShown="0">
  <autoFilter ref="A1:C9" xr:uid="{70CA1386-85E9-4EC4-B68E-EFA5FF53EF5D}"/>
  <tableColumns count="3">
    <tableColumn id="1" xr3:uid="{6949953C-367F-40F3-8112-2EBD05F0DF97}" name="CategoryID" dataDxfId="97"/>
    <tableColumn id="2" xr3:uid="{3630ABC7-98B1-4F9D-AC45-FE0AEFCC4179}" name="CategoryName" dataDxfId="96"/>
    <tableColumn id="3" xr3:uid="{46F641BF-83F9-4F93-A076-4C0F117F6C2E}" name="Description" dataDxfId="95"/>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B01B37E2-9409-4455-9AF1-C93AB07B1624}" name="Employees" displayName="Employees" ref="A1:F11" totalsRowShown="0">
  <autoFilter ref="A1:F11" xr:uid="{07A46125-A97A-4F5B-BFE7-CD61A65F71E9}"/>
  <tableColumns count="6">
    <tableColumn id="1" xr3:uid="{15BE57EC-23DE-4B77-85D5-C335153ECFDF}" name="EmployeeID" dataDxfId="94"/>
    <tableColumn id="2" xr3:uid="{16EEF77B-DD8F-46B8-85FE-40209D0B8BF3}" name="LastName" dataDxfId="93"/>
    <tableColumn id="3" xr3:uid="{983C1778-10FA-4360-A6BE-0C5D553D2A6F}" name="FirstName" dataDxfId="92"/>
    <tableColumn id="4" xr3:uid="{2C9384AD-836C-42BF-A30B-5438C02D57ED}" name="BirthDate" dataDxfId="91"/>
    <tableColumn id="5" xr3:uid="{F4608326-D11A-4B64-A1A3-C910CB1037EE}" name="Photo" dataDxfId="90"/>
    <tableColumn id="6" xr3:uid="{8A51168F-E9B9-4514-B862-7FD37CF644AE}" name="Notes" dataDxfId="89"/>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5ED1DFD4-CE6A-45AA-BD48-A08973A9B5FE}" name="OrderDetails" displayName="OrderDetails" ref="A1:D519" totalsRowShown="0" dataDxfId="88">
  <autoFilter ref="A1:D519" xr:uid="{8D94FFC9-DC3A-45CD-B6EA-5F1FA3F8AB43}"/>
  <tableColumns count="4">
    <tableColumn id="1" xr3:uid="{98F916D9-A63F-4454-B20A-D3BD1ED6208C}" name="OrderDetailID" dataDxfId="87"/>
    <tableColumn id="2" xr3:uid="{AE8B6B1C-6E83-4592-8616-0878935CAAD3}" name="OrderID" dataDxfId="86"/>
    <tableColumn id="3" xr3:uid="{E3623445-3EDF-47D2-BDA7-23426D82A50D}" name="ProductID" dataDxfId="85"/>
    <tableColumn id="4" xr3:uid="{1DAD19EE-BFA6-4F71-A554-52076D856EDC}" name="Quantity" dataDxfId="84"/>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3A74E63D-2BEF-423B-A8F2-FD2ADF5AB74D}" name="Orders" displayName="Orders" ref="A1:E197" totalsRowShown="0">
  <autoFilter ref="A1:E197" xr:uid="{911A8D64-0ACE-41B3-B97C-2C5194F9A451}"/>
  <tableColumns count="5">
    <tableColumn id="1" xr3:uid="{C4241131-8206-4F97-B9CE-C78EE82C3B57}" name="OrderID" dataDxfId="83"/>
    <tableColumn id="2" xr3:uid="{6ADA7F6F-F56C-42F9-A3B1-B797FE13F54E}" name="CustomerID" dataDxfId="82"/>
    <tableColumn id="3" xr3:uid="{8322F759-7719-4A57-96D9-95291AE6B684}" name="EmployeeID" dataDxfId="81"/>
    <tableColumn id="4" xr3:uid="{D630ABF3-7CF6-439D-B5E4-84ABB2549ABF}" name="OrderDate" dataDxfId="80"/>
    <tableColumn id="5" xr3:uid="{FFE35334-807D-4009-987E-C9BDA0FBE757}" name="ShipperID" dataDxfId="79"/>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CC049518-DDCE-499E-A446-415669CF7E54}" name="Products" displayName="Products" ref="A1:F78" totalsRowShown="0">
  <autoFilter ref="A1:F78" xr:uid="{C2FBFC01-9F8A-4830-BE18-80F9B49DA8AC}"/>
  <tableColumns count="6">
    <tableColumn id="1" xr3:uid="{DB3E1021-4E2E-4B53-922A-B93FD6962096}" name="ProductID" dataDxfId="78"/>
    <tableColumn id="2" xr3:uid="{F92D365D-3395-423B-AE91-BC329439C594}" name="ProductName" dataDxfId="77"/>
    <tableColumn id="3" xr3:uid="{2E80ADBD-F0A0-4928-9178-AF585DE449F2}" name="SupplierID" dataDxfId="76"/>
    <tableColumn id="4" xr3:uid="{7A502876-5801-4D1F-A075-C0595BFCF1EA}" name="CategoryID" dataDxfId="75"/>
    <tableColumn id="5" xr3:uid="{D6A7DC65-0878-4FAE-813C-BBD69052BEAD}" name="Unit" dataDxfId="74"/>
    <tableColumn id="6" xr3:uid="{C6FBC3BC-2E03-4F2C-8D92-02A7C967E1D8}" name="Price" dataDxfId="73"/>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D7DF89E1-1531-4389-B68B-2D9D48761B0D}" name="Shippers" displayName="Shippers" ref="A1:C4" totalsRowShown="0">
  <autoFilter ref="A1:C4" xr:uid="{4199FF3E-A048-4C38-873E-B1925703C87C}"/>
  <tableColumns count="3">
    <tableColumn id="1" xr3:uid="{9152043F-B638-4BBC-A9E7-50AC5904E045}" name="ShipperID" dataDxfId="72"/>
    <tableColumn id="2" xr3:uid="{26DED83E-6492-4A40-866C-ECD5A6891C51}" name="ShipperName" dataDxfId="71"/>
    <tableColumn id="3" xr3:uid="{F396E88D-4126-412D-B799-63DEE04FB27A}" name="Phone" dataDxfId="70"/>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13A18679-5F8C-4F3B-A849-3C290408A595}" name="Suppliers" displayName="Suppliers" ref="A1:H30" totalsRowShown="0">
  <autoFilter ref="A1:H30" xr:uid="{75F811F4-4C0E-462C-9B80-E2E9548CF6B1}"/>
  <tableColumns count="8">
    <tableColumn id="1" xr3:uid="{7F6F753C-849B-4458-A2D3-C51DD14F3D93}" name="SupplierID" dataDxfId="69"/>
    <tableColumn id="2" xr3:uid="{83ABC6EE-29F2-4F73-90EE-1CF4FDFD9997}" name="SupplierName" dataDxfId="68"/>
    <tableColumn id="3" xr3:uid="{C552BDB0-074B-48E5-89A8-FE77C90C0A04}" name="ContactName" dataDxfId="67"/>
    <tableColumn id="4" xr3:uid="{EF0E58B9-BA46-4A81-9916-1924F0F1D479}" name="Address" dataDxfId="66"/>
    <tableColumn id="5" xr3:uid="{A83DFC28-42BE-4E9F-BE1C-8EDE3EBC5212}" name="City" dataDxfId="65"/>
    <tableColumn id="6" xr3:uid="{3A017D3D-A1F5-47C5-B068-31E55DF2B7AD}" name="PostalCode" dataDxfId="64"/>
    <tableColumn id="7" xr3:uid="{A1408D2B-8EC2-41D6-B686-E228A5B63BEB}" name="Country" dataDxfId="63"/>
    <tableColumn id="8" xr3:uid="{816E6985-81DF-472D-B365-F452223E4986}" name="Phone" dataDxfId="62"/>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pivotTable" Target="../pivotTables/pivotTable4.xml"/><Relationship Id="rId5" Type="http://schemas.microsoft.com/office/2007/relationships/slicer" Target="../slicers/slicer2.xml"/><Relationship Id="rId4" Type="http://schemas.microsoft.com/office/2007/relationships/slicer" Target="../slicers/slicer1.xml"/></Relationships>
</file>

<file path=xl/worksheets/_rels/sheet4.xml.rels><?xml version="1.0" encoding="UTF-8" standalone="yes"?>
<Relationships xmlns="http://schemas.openxmlformats.org/package/2006/relationships"><Relationship Id="rId3" Type="http://schemas.openxmlformats.org/officeDocument/2006/relationships/pivotTable" Target="../pivotTables/pivotTable7.xml"/><Relationship Id="rId2" Type="http://schemas.openxmlformats.org/officeDocument/2006/relationships/pivotTable" Target="../pivotTables/pivotTable6.xml"/><Relationship Id="rId1" Type="http://schemas.openxmlformats.org/officeDocument/2006/relationships/pivotTable" Target="../pivotTables/pivotTable5.xml"/><Relationship Id="rId5" Type="http://schemas.openxmlformats.org/officeDocument/2006/relationships/table" Target="../tables/table1.xml"/><Relationship Id="rId4"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pivotTable" Target="../pivotTables/pivotTable10.xml"/><Relationship Id="rId2" Type="http://schemas.openxmlformats.org/officeDocument/2006/relationships/pivotTable" Target="../pivotTables/pivotTable9.xml"/><Relationship Id="rId1" Type="http://schemas.openxmlformats.org/officeDocument/2006/relationships/pivotTable" Target="../pivotTables/pivotTable8.xml"/><Relationship Id="rId6" Type="http://schemas.microsoft.com/office/2007/relationships/slicer" Target="../slicers/slicer3.xml"/><Relationship Id="rId5" Type="http://schemas.openxmlformats.org/officeDocument/2006/relationships/drawing" Target="../drawings/drawing3.xml"/><Relationship Id="rId4"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pivotTable" Target="../pivotTables/pivotTable12.xml"/><Relationship Id="rId1" Type="http://schemas.openxmlformats.org/officeDocument/2006/relationships/pivotTable" Target="../pivotTables/pivotTable11.xml"/></Relationships>
</file>

<file path=xl/worksheets/_rels/sheet7.xml.rels><?xml version="1.0" encoding="UTF-8" standalone="yes"?>
<Relationships xmlns="http://schemas.openxmlformats.org/package/2006/relationships"><Relationship Id="rId1" Type="http://schemas.openxmlformats.org/officeDocument/2006/relationships/table" Target="../tables/table2.xml"/></Relationships>
</file>

<file path=xl/worksheets/_rels/sheet8.xml.rels><?xml version="1.0" encoding="UTF-8" standalone="yes"?>
<Relationships xmlns="http://schemas.openxmlformats.org/package/2006/relationships"><Relationship Id="rId1" Type="http://schemas.openxmlformats.org/officeDocument/2006/relationships/table" Target="../tables/table3.xml"/></Relationships>
</file>

<file path=xl/worksheets/_rels/sheet9.xml.rels><?xml version="1.0" encoding="UTF-8" standalone="yes"?>
<Relationships xmlns="http://schemas.openxmlformats.org/package/2006/relationships"><Relationship Id="rId1" Type="http://schemas.openxmlformats.org/officeDocument/2006/relationships/table" Target="../tables/table4.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5.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6.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7.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4.xml.rels><?xml version="1.0" encoding="UTF-8" standalone="yes"?>
<Relationships xmlns="http://schemas.openxmlformats.org/package/2006/relationships"><Relationship Id="rId1" Type="http://schemas.openxmlformats.org/officeDocument/2006/relationships/table" Target="../tables/table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9753F4-8C98-4525-B4DC-78BDD4C3A3A3}">
  <dimension ref="B1:F81"/>
  <sheetViews>
    <sheetView showGridLines="0" showRowColHeaders="0" tabSelected="1" workbookViewId="0">
      <selection activeCell="G7" sqref="G7"/>
    </sheetView>
  </sheetViews>
  <sheetFormatPr defaultRowHeight="15" x14ac:dyDescent="0.25"/>
  <cols>
    <col min="1" max="1" width="32.7109375" customWidth="1"/>
    <col min="2" max="2" width="30.7109375" customWidth="1"/>
    <col min="3" max="3" width="15.7109375" customWidth="1"/>
    <col min="4" max="4" width="60.7109375" customWidth="1"/>
    <col min="5" max="5" width="15.7109375" customWidth="1"/>
    <col min="6" max="6" width="30.7109375" customWidth="1"/>
    <col min="7" max="7" width="32.7109375" customWidth="1"/>
  </cols>
  <sheetData>
    <row r="1" spans="2:6" ht="36" x14ac:dyDescent="0.55000000000000004">
      <c r="B1" s="30" t="s">
        <v>1028</v>
      </c>
      <c r="C1" s="30"/>
      <c r="D1" s="30"/>
      <c r="E1" s="30"/>
      <c r="F1" s="30"/>
    </row>
    <row r="2" spans="2:6" ht="36" x14ac:dyDescent="0.25">
      <c r="B2" s="65"/>
      <c r="C2" s="65"/>
      <c r="D2" s="65"/>
      <c r="E2" s="65"/>
      <c r="F2" s="65"/>
    </row>
    <row r="3" spans="2:6" ht="36" x14ac:dyDescent="0.25">
      <c r="B3" s="65" t="s">
        <v>1031</v>
      </c>
      <c r="C3" s="65"/>
      <c r="D3" s="65"/>
      <c r="E3" s="65"/>
      <c r="F3" s="65"/>
    </row>
    <row r="4" spans="2:6" ht="36" x14ac:dyDescent="0.25">
      <c r="B4" s="65"/>
      <c r="C4" s="65"/>
      <c r="D4" s="65"/>
      <c r="E4" s="65"/>
      <c r="F4" s="65"/>
    </row>
    <row r="5" spans="2:6" ht="36" x14ac:dyDescent="0.55000000000000004">
      <c r="B5" s="31" t="s">
        <v>1032</v>
      </c>
      <c r="C5" s="32"/>
      <c r="D5" s="32"/>
      <c r="E5" s="32"/>
      <c r="F5" s="32"/>
    </row>
    <row r="6" spans="2:6" ht="36" x14ac:dyDescent="0.55000000000000004">
      <c r="B6" s="31" t="s">
        <v>1029</v>
      </c>
      <c r="C6" s="32"/>
      <c r="D6" s="32"/>
      <c r="E6" s="32"/>
      <c r="F6" s="32"/>
    </row>
    <row r="8" spans="2:6" ht="18.75" x14ac:dyDescent="0.25">
      <c r="B8" s="66" t="s">
        <v>1030</v>
      </c>
      <c r="C8" s="66"/>
      <c r="D8" s="66"/>
      <c r="E8" s="66"/>
      <c r="F8" s="66"/>
    </row>
    <row r="9" spans="2:6" x14ac:dyDescent="0.25">
      <c r="B9" s="33"/>
      <c r="C9" s="33"/>
      <c r="D9" s="33"/>
      <c r="E9" s="33"/>
      <c r="F9" s="33"/>
    </row>
    <row r="10" spans="2:6" x14ac:dyDescent="0.25">
      <c r="B10" s="34"/>
      <c r="C10" s="35" t="s">
        <v>1033</v>
      </c>
      <c r="D10" s="35"/>
      <c r="E10" s="35"/>
      <c r="F10" s="34"/>
    </row>
    <row r="11" spans="2:6" x14ac:dyDescent="0.25">
      <c r="B11" s="34"/>
      <c r="C11" s="35" t="s">
        <v>1036</v>
      </c>
      <c r="D11" s="35"/>
      <c r="E11" s="35"/>
      <c r="F11" s="34"/>
    </row>
    <row r="12" spans="2:6" x14ac:dyDescent="0.25">
      <c r="B12" s="35"/>
      <c r="C12" s="35"/>
      <c r="D12" s="35"/>
      <c r="E12" s="35"/>
      <c r="F12" s="35"/>
    </row>
    <row r="13" spans="2:6" x14ac:dyDescent="0.25">
      <c r="B13" s="34"/>
      <c r="C13" s="35" t="s">
        <v>1035</v>
      </c>
      <c r="D13" s="35"/>
      <c r="E13" s="35"/>
      <c r="F13" s="34"/>
    </row>
    <row r="14" spans="2:6" x14ac:dyDescent="0.25">
      <c r="B14" s="34"/>
      <c r="C14" s="35"/>
      <c r="D14" s="35"/>
      <c r="E14" s="35"/>
      <c r="F14" s="34"/>
    </row>
    <row r="15" spans="2:6" x14ac:dyDescent="0.25">
      <c r="B15" s="34"/>
      <c r="C15" s="35" t="s">
        <v>1034</v>
      </c>
      <c r="D15" s="35"/>
      <c r="E15" s="35"/>
      <c r="F15" s="34"/>
    </row>
    <row r="16" spans="2:6" x14ac:dyDescent="0.25">
      <c r="B16" s="36"/>
      <c r="C16" s="35"/>
      <c r="D16" s="35"/>
      <c r="E16" s="35"/>
      <c r="F16" s="34"/>
    </row>
    <row r="17" spans="2:6" x14ac:dyDescent="0.25">
      <c r="B17" s="36"/>
      <c r="C17" s="35" t="s">
        <v>1039</v>
      </c>
      <c r="D17" s="35"/>
      <c r="E17" s="35"/>
      <c r="F17" s="34"/>
    </row>
    <row r="18" spans="2:6" x14ac:dyDescent="0.25">
      <c r="B18" s="36"/>
      <c r="C18" s="35" t="s">
        <v>1040</v>
      </c>
      <c r="D18" s="35"/>
      <c r="E18" s="35"/>
      <c r="F18" s="34"/>
    </row>
    <row r="19" spans="2:6" x14ac:dyDescent="0.25">
      <c r="B19" s="36"/>
      <c r="C19" s="36"/>
      <c r="D19" s="36"/>
      <c r="E19" s="36"/>
      <c r="F19" s="36"/>
    </row>
    <row r="24" spans="2:6" ht="36" x14ac:dyDescent="0.55000000000000004">
      <c r="B24" s="30" t="s">
        <v>1067</v>
      </c>
      <c r="C24" s="30"/>
      <c r="D24" s="30"/>
      <c r="E24" s="30"/>
      <c r="F24" s="30"/>
    </row>
    <row r="26" spans="2:6" ht="23.25" x14ac:dyDescent="0.35">
      <c r="B26" s="73" t="s">
        <v>1065</v>
      </c>
      <c r="C26" s="74"/>
      <c r="D26" s="74"/>
      <c r="E26" s="74"/>
      <c r="F26" s="74"/>
    </row>
    <row r="27" spans="2:6" x14ac:dyDescent="0.25">
      <c r="B27" s="70"/>
      <c r="C27" s="70"/>
      <c r="D27" s="70"/>
      <c r="E27" s="70"/>
      <c r="F27" s="70"/>
    </row>
    <row r="28" spans="2:6" x14ac:dyDescent="0.25">
      <c r="B28" s="71"/>
      <c r="C28" s="71"/>
      <c r="D28" s="72" t="s">
        <v>1066</v>
      </c>
      <c r="E28" s="71"/>
      <c r="F28" s="71"/>
    </row>
    <row r="29" spans="2:6" x14ac:dyDescent="0.25">
      <c r="B29" s="70"/>
      <c r="C29" s="70"/>
      <c r="D29" s="70"/>
      <c r="E29" s="70"/>
      <c r="F29" s="70"/>
    </row>
    <row r="30" spans="2:6" x14ac:dyDescent="0.25">
      <c r="B30" s="70"/>
      <c r="C30" s="70"/>
      <c r="D30" s="70"/>
      <c r="E30" s="70"/>
      <c r="F30" s="70"/>
    </row>
    <row r="31" spans="2:6" x14ac:dyDescent="0.25">
      <c r="B31" s="70"/>
      <c r="C31" s="70"/>
      <c r="D31" s="70"/>
      <c r="E31" s="70"/>
      <c r="F31" s="70"/>
    </row>
    <row r="32" spans="2:6" x14ac:dyDescent="0.25">
      <c r="B32" s="70"/>
      <c r="C32" s="70"/>
      <c r="D32" s="70"/>
      <c r="E32" s="70"/>
      <c r="F32" s="70"/>
    </row>
    <row r="33" spans="2:6" x14ac:dyDescent="0.25">
      <c r="B33" s="70"/>
      <c r="C33" s="70"/>
      <c r="D33" s="70"/>
      <c r="E33" s="70"/>
      <c r="F33" s="70"/>
    </row>
    <row r="34" spans="2:6" x14ac:dyDescent="0.25">
      <c r="B34" s="71"/>
      <c r="C34" s="71"/>
      <c r="D34" s="72"/>
      <c r="E34" s="71"/>
      <c r="F34" s="71"/>
    </row>
    <row r="35" spans="2:6" x14ac:dyDescent="0.25">
      <c r="B35" s="70"/>
      <c r="C35" s="70"/>
      <c r="D35" s="70"/>
      <c r="E35" s="70"/>
      <c r="F35" s="70"/>
    </row>
    <row r="36" spans="2:6" x14ac:dyDescent="0.25">
      <c r="B36" s="70"/>
      <c r="C36" s="70"/>
      <c r="D36" s="70"/>
      <c r="E36" s="70"/>
      <c r="F36" s="70"/>
    </row>
    <row r="37" spans="2:6" x14ac:dyDescent="0.25">
      <c r="B37" s="70"/>
      <c r="C37" s="70"/>
      <c r="D37" s="70"/>
      <c r="E37" s="70"/>
      <c r="F37" s="70"/>
    </row>
    <row r="38" spans="2:6" x14ac:dyDescent="0.25">
      <c r="B38" s="70"/>
      <c r="C38" s="70"/>
      <c r="D38" s="70"/>
      <c r="E38" s="70"/>
      <c r="F38" s="70"/>
    </row>
    <row r="39" spans="2:6" x14ac:dyDescent="0.25">
      <c r="B39" s="70"/>
      <c r="C39" s="70"/>
      <c r="D39" s="70"/>
      <c r="E39" s="70"/>
      <c r="F39" s="70"/>
    </row>
    <row r="40" spans="2:6" x14ac:dyDescent="0.25">
      <c r="B40" s="70"/>
      <c r="C40" s="70"/>
      <c r="D40" s="70"/>
      <c r="E40" s="70"/>
      <c r="F40" s="70"/>
    </row>
    <row r="41" spans="2:6" x14ac:dyDescent="0.25">
      <c r="B41" s="70"/>
      <c r="C41" s="70"/>
      <c r="D41" s="70"/>
      <c r="E41" s="70"/>
      <c r="F41" s="70"/>
    </row>
    <row r="42" spans="2:6" x14ac:dyDescent="0.25">
      <c r="B42" s="70"/>
      <c r="C42" s="70"/>
      <c r="D42" s="70"/>
      <c r="E42" s="70"/>
      <c r="F42" s="70"/>
    </row>
    <row r="43" spans="2:6" x14ac:dyDescent="0.25">
      <c r="B43" s="70"/>
      <c r="C43" s="70"/>
      <c r="D43" s="70"/>
      <c r="E43" s="70"/>
      <c r="F43" s="70"/>
    </row>
    <row r="44" spans="2:6" x14ac:dyDescent="0.25">
      <c r="B44" s="70"/>
      <c r="C44" s="70"/>
      <c r="D44" s="70"/>
      <c r="E44" s="70"/>
      <c r="F44" s="70"/>
    </row>
    <row r="45" spans="2:6" x14ac:dyDescent="0.25">
      <c r="B45" s="70"/>
      <c r="C45" s="70"/>
      <c r="D45" s="70"/>
      <c r="E45" s="70"/>
      <c r="F45" s="70"/>
    </row>
    <row r="46" spans="2:6" x14ac:dyDescent="0.25">
      <c r="B46" s="70"/>
      <c r="C46" s="70"/>
      <c r="D46" s="70"/>
      <c r="E46" s="70"/>
      <c r="F46" s="70"/>
    </row>
    <row r="47" spans="2:6" x14ac:dyDescent="0.25">
      <c r="B47" s="70"/>
      <c r="C47" s="70"/>
      <c r="D47" s="70"/>
      <c r="E47" s="70"/>
      <c r="F47" s="70"/>
    </row>
    <row r="48" spans="2:6" x14ac:dyDescent="0.25">
      <c r="B48" s="70"/>
      <c r="C48" s="70"/>
      <c r="D48" s="70"/>
      <c r="E48" s="70"/>
      <c r="F48" s="70"/>
    </row>
    <row r="49" spans="2:6" x14ac:dyDescent="0.25">
      <c r="B49" s="70"/>
      <c r="C49" s="70"/>
      <c r="D49" s="72"/>
      <c r="E49" s="70"/>
      <c r="F49" s="70"/>
    </row>
    <row r="50" spans="2:6" x14ac:dyDescent="0.25">
      <c r="B50" s="70"/>
      <c r="C50" s="70"/>
      <c r="D50" s="70"/>
      <c r="E50" s="70"/>
      <c r="F50" s="70"/>
    </row>
    <row r="51" spans="2:6" x14ac:dyDescent="0.25">
      <c r="B51" s="70"/>
      <c r="C51" s="70"/>
      <c r="D51" s="70"/>
      <c r="E51" s="70"/>
      <c r="F51" s="70"/>
    </row>
    <row r="52" spans="2:6" x14ac:dyDescent="0.25">
      <c r="B52" s="70"/>
      <c r="C52" s="70"/>
      <c r="D52" s="70"/>
      <c r="E52" s="70"/>
      <c r="F52" s="70"/>
    </row>
    <row r="53" spans="2:6" x14ac:dyDescent="0.25">
      <c r="B53" s="70"/>
      <c r="C53" s="70"/>
      <c r="D53" s="70"/>
      <c r="E53" s="70"/>
      <c r="F53" s="70"/>
    </row>
    <row r="54" spans="2:6" x14ac:dyDescent="0.25">
      <c r="B54" s="70"/>
      <c r="C54" s="70"/>
      <c r="D54" s="70"/>
      <c r="E54" s="70"/>
      <c r="F54" s="70"/>
    </row>
    <row r="55" spans="2:6" x14ac:dyDescent="0.25">
      <c r="B55" s="70"/>
      <c r="C55" s="70"/>
      <c r="D55" s="70"/>
      <c r="E55" s="70"/>
      <c r="F55" s="70"/>
    </row>
    <row r="56" spans="2:6" x14ac:dyDescent="0.25">
      <c r="B56" s="70"/>
      <c r="C56" s="70"/>
      <c r="D56" s="70"/>
      <c r="E56" s="70"/>
      <c r="F56" s="70"/>
    </row>
    <row r="57" spans="2:6" x14ac:dyDescent="0.25">
      <c r="B57" s="70"/>
      <c r="C57" s="70"/>
      <c r="D57" s="70"/>
      <c r="E57" s="70"/>
      <c r="F57" s="70"/>
    </row>
    <row r="58" spans="2:6" x14ac:dyDescent="0.25">
      <c r="B58" s="70"/>
      <c r="C58" s="70"/>
      <c r="D58" s="70"/>
      <c r="E58" s="70"/>
      <c r="F58" s="70"/>
    </row>
    <row r="59" spans="2:6" x14ac:dyDescent="0.25">
      <c r="B59" s="70"/>
      <c r="C59" s="70"/>
      <c r="D59" s="70"/>
      <c r="E59" s="70"/>
      <c r="F59" s="70"/>
    </row>
    <row r="60" spans="2:6" x14ac:dyDescent="0.25">
      <c r="B60" s="70"/>
      <c r="C60" s="70"/>
      <c r="D60" s="70"/>
      <c r="E60" s="70"/>
      <c r="F60" s="70"/>
    </row>
    <row r="61" spans="2:6" x14ac:dyDescent="0.25">
      <c r="B61" s="70"/>
      <c r="C61" s="70"/>
      <c r="D61" s="70"/>
      <c r="E61" s="70"/>
      <c r="F61" s="70"/>
    </row>
    <row r="62" spans="2:6" x14ac:dyDescent="0.25">
      <c r="B62" s="70"/>
      <c r="C62" s="70"/>
      <c r="D62" s="70"/>
      <c r="E62" s="70"/>
      <c r="F62" s="70"/>
    </row>
    <row r="63" spans="2:6" x14ac:dyDescent="0.25">
      <c r="B63" s="70"/>
      <c r="C63" s="70"/>
      <c r="D63" s="70"/>
      <c r="E63" s="70"/>
      <c r="F63" s="70"/>
    </row>
    <row r="64" spans="2:6" x14ac:dyDescent="0.25">
      <c r="B64" s="70"/>
      <c r="C64" s="70"/>
      <c r="D64" s="70"/>
      <c r="E64" s="70"/>
      <c r="F64" s="70"/>
    </row>
    <row r="65" spans="2:6" x14ac:dyDescent="0.25">
      <c r="B65" s="70"/>
      <c r="C65" s="70"/>
      <c r="D65" s="70"/>
      <c r="E65" s="70"/>
      <c r="F65" s="70"/>
    </row>
    <row r="66" spans="2:6" x14ac:dyDescent="0.25">
      <c r="B66" s="70"/>
      <c r="C66" s="70"/>
      <c r="D66" s="70"/>
      <c r="E66" s="70"/>
      <c r="F66" s="70"/>
    </row>
    <row r="67" spans="2:6" x14ac:dyDescent="0.25">
      <c r="B67" s="70"/>
      <c r="C67" s="70"/>
      <c r="D67" s="70"/>
      <c r="E67" s="70"/>
      <c r="F67" s="70"/>
    </row>
    <row r="68" spans="2:6" x14ac:dyDescent="0.25">
      <c r="B68" s="70"/>
      <c r="C68" s="70"/>
      <c r="D68" s="70"/>
      <c r="E68" s="70"/>
      <c r="F68" s="70"/>
    </row>
    <row r="69" spans="2:6" x14ac:dyDescent="0.25">
      <c r="B69" s="70"/>
      <c r="C69" s="70"/>
      <c r="D69" s="70"/>
      <c r="E69" s="70"/>
      <c r="F69" s="70"/>
    </row>
    <row r="70" spans="2:6" x14ac:dyDescent="0.25">
      <c r="B70" s="70"/>
      <c r="C70" s="70"/>
      <c r="D70" s="70"/>
      <c r="E70" s="70"/>
      <c r="F70" s="70"/>
    </row>
    <row r="71" spans="2:6" x14ac:dyDescent="0.25">
      <c r="B71" s="70"/>
      <c r="C71" s="70"/>
      <c r="D71" s="70"/>
      <c r="E71" s="70"/>
      <c r="F71" s="70"/>
    </row>
    <row r="72" spans="2:6" x14ac:dyDescent="0.25">
      <c r="B72" s="70"/>
      <c r="C72" s="70"/>
      <c r="D72" s="70"/>
      <c r="E72" s="70"/>
      <c r="F72" s="70"/>
    </row>
    <row r="73" spans="2:6" x14ac:dyDescent="0.25">
      <c r="B73" s="70"/>
      <c r="C73" s="70"/>
      <c r="D73" s="70"/>
      <c r="E73" s="70"/>
      <c r="F73" s="70"/>
    </row>
    <row r="74" spans="2:6" x14ac:dyDescent="0.25">
      <c r="B74" s="70"/>
      <c r="C74" s="70"/>
      <c r="D74" s="70"/>
      <c r="E74" s="70"/>
      <c r="F74" s="70"/>
    </row>
    <row r="75" spans="2:6" x14ac:dyDescent="0.25">
      <c r="B75" s="70"/>
      <c r="C75" s="70"/>
      <c r="D75" s="70"/>
      <c r="E75" s="70"/>
      <c r="F75" s="70"/>
    </row>
    <row r="76" spans="2:6" x14ac:dyDescent="0.25">
      <c r="B76" s="70"/>
      <c r="C76" s="70"/>
      <c r="D76" s="70"/>
      <c r="E76" s="70"/>
      <c r="F76" s="70"/>
    </row>
    <row r="77" spans="2:6" x14ac:dyDescent="0.25">
      <c r="B77" s="70"/>
      <c r="C77" s="70"/>
      <c r="D77" s="70"/>
      <c r="E77" s="70"/>
      <c r="F77" s="70"/>
    </row>
    <row r="78" spans="2:6" x14ac:dyDescent="0.25">
      <c r="B78" s="70"/>
      <c r="C78" s="70"/>
      <c r="D78" s="70"/>
      <c r="E78" s="70"/>
      <c r="F78" s="70"/>
    </row>
    <row r="79" spans="2:6" x14ac:dyDescent="0.25">
      <c r="B79" s="70"/>
      <c r="C79" s="70"/>
      <c r="D79" s="70"/>
      <c r="E79" s="70"/>
      <c r="F79" s="70"/>
    </row>
    <row r="80" spans="2:6" x14ac:dyDescent="0.25">
      <c r="B80" s="70"/>
      <c r="C80" s="70"/>
      <c r="D80" s="70"/>
      <c r="E80" s="70"/>
      <c r="F80" s="70"/>
    </row>
    <row r="81" spans="2:6" x14ac:dyDescent="0.25">
      <c r="B81" s="70"/>
      <c r="C81" s="70"/>
      <c r="D81" s="70"/>
      <c r="E81" s="70"/>
      <c r="F81" s="70"/>
    </row>
  </sheetData>
  <sheetProtection algorithmName="SHA-512" hashValue="1yj8gmqrXWlmx9sNDadE8vIqNwBIAdeFm7z0m02CAMGsRpwjqN+E22mEvNkNcPuF2r+rJziuKKkmhEZDdjqhGA==" saltValue="ACDC/AGamBhymqSFy7Nhog==" spinCount="100000" sheet="1" objects="1" scenarios="1" selectLockedCells="1"/>
  <mergeCells count="4">
    <mergeCell ref="B2:F2"/>
    <mergeCell ref="B3:F3"/>
    <mergeCell ref="B4:F4"/>
    <mergeCell ref="B8:F8"/>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39CD7B-0781-421C-A75B-F75072F70869}">
  <dimension ref="B1:L119"/>
  <sheetViews>
    <sheetView showGridLines="0" showRowColHeaders="0" workbookViewId="0">
      <selection activeCell="C7" sqref="C7"/>
    </sheetView>
  </sheetViews>
  <sheetFormatPr defaultRowHeight="15" x14ac:dyDescent="0.25"/>
  <cols>
    <col min="1" max="1" width="10.7109375" customWidth="1"/>
    <col min="2" max="2" width="32.7109375" style="15" customWidth="1"/>
    <col min="3" max="11" width="16.7109375" style="15" customWidth="1"/>
    <col min="12" max="13" width="16.7109375" customWidth="1"/>
    <col min="14" max="16" width="12.7109375" customWidth="1"/>
    <col min="17" max="17" width="13.85546875" bestFit="1" customWidth="1"/>
    <col min="18" max="18" width="14.28515625" bestFit="1" customWidth="1"/>
    <col min="19" max="19" width="13.140625" bestFit="1" customWidth="1"/>
    <col min="20" max="21" width="10.140625" bestFit="1" customWidth="1"/>
    <col min="22" max="24" width="11.28515625" bestFit="1" customWidth="1"/>
  </cols>
  <sheetData>
    <row r="1" spans="2:12" s="24" customFormat="1" ht="30" customHeight="1" x14ac:dyDescent="0.25">
      <c r="B1" s="69" t="s">
        <v>1009</v>
      </c>
      <c r="C1" s="69"/>
      <c r="D1" s="69"/>
      <c r="E1" s="69"/>
      <c r="F1" s="69"/>
      <c r="G1" s="69"/>
      <c r="H1" s="69"/>
      <c r="I1" s="69"/>
      <c r="J1" s="69"/>
      <c r="K1" s="69"/>
      <c r="L1"/>
    </row>
    <row r="2" spans="2:12" x14ac:dyDescent="0.25">
      <c r="B2"/>
      <c r="C2"/>
      <c r="D2"/>
      <c r="E2"/>
      <c r="F2"/>
      <c r="G2"/>
      <c r="H2"/>
      <c r="I2"/>
      <c r="J2"/>
      <c r="K2"/>
    </row>
    <row r="3" spans="2:12" x14ac:dyDescent="0.25">
      <c r="B3"/>
      <c r="C3"/>
      <c r="D3"/>
      <c r="E3"/>
      <c r="F3"/>
      <c r="G3"/>
      <c r="H3"/>
      <c r="I3"/>
      <c r="J3"/>
      <c r="K3"/>
    </row>
    <row r="4" spans="2:12" s="28" customFormat="1" ht="30" customHeight="1" x14ac:dyDescent="0.25">
      <c r="B4" s="68" t="s">
        <v>1010</v>
      </c>
      <c r="C4" s="68"/>
      <c r="D4" s="68"/>
      <c r="E4" s="68"/>
      <c r="F4" s="68"/>
      <c r="G4" s="68"/>
      <c r="H4" s="68"/>
      <c r="I4" s="68"/>
      <c r="J4" s="68"/>
      <c r="K4" s="68"/>
    </row>
    <row r="5" spans="2:12" ht="15" customHeight="1" x14ac:dyDescent="0.25">
      <c r="B5"/>
      <c r="C5"/>
      <c r="D5"/>
      <c r="E5"/>
      <c r="F5"/>
      <c r="G5"/>
      <c r="H5"/>
      <c r="I5"/>
      <c r="J5"/>
      <c r="K5"/>
    </row>
    <row r="6" spans="2:12" ht="30" x14ac:dyDescent="0.25">
      <c r="B6" s="37" t="s">
        <v>998</v>
      </c>
      <c r="C6" s="38" t="s">
        <v>1037</v>
      </c>
      <c r="D6" s="38" t="s">
        <v>1038</v>
      </c>
      <c r="E6" s="39" t="s">
        <v>986</v>
      </c>
      <c r="F6" s="40" t="s">
        <v>1018</v>
      </c>
      <c r="G6" s="39" t="s">
        <v>1019</v>
      </c>
      <c r="H6" s="39" t="s">
        <v>987</v>
      </c>
      <c r="I6" s="39" t="s">
        <v>888</v>
      </c>
      <c r="J6" s="41" t="s">
        <v>1008</v>
      </c>
      <c r="K6" s="39" t="s">
        <v>988</v>
      </c>
    </row>
    <row r="7" spans="2:12" x14ac:dyDescent="0.25">
      <c r="B7" s="42" t="s">
        <v>974</v>
      </c>
      <c r="C7" s="43">
        <v>1</v>
      </c>
      <c r="D7" s="56">
        <v>54</v>
      </c>
      <c r="E7" s="43">
        <v>29</v>
      </c>
      <c r="F7" s="44">
        <v>0.14795918367346939</v>
      </c>
      <c r="G7" s="43">
        <v>23</v>
      </c>
      <c r="H7" s="75">
        <v>1989.3237931034482</v>
      </c>
      <c r="I7" s="75">
        <v>57690.389999999992</v>
      </c>
      <c r="J7" s="75">
        <v>57690.389999999992</v>
      </c>
      <c r="K7" s="44">
        <v>0.14929288983767916</v>
      </c>
    </row>
    <row r="8" spans="2:12" x14ac:dyDescent="0.25">
      <c r="B8" s="42" t="s">
        <v>975</v>
      </c>
      <c r="C8" s="43">
        <v>2</v>
      </c>
      <c r="D8" s="56">
        <v>70</v>
      </c>
      <c r="E8" s="43">
        <v>20</v>
      </c>
      <c r="F8" s="44">
        <v>0.10204081632653061</v>
      </c>
      <c r="G8" s="43">
        <v>18</v>
      </c>
      <c r="H8" s="75">
        <v>1625.1579999999999</v>
      </c>
      <c r="I8" s="75">
        <v>32503.16</v>
      </c>
      <c r="J8" s="75">
        <v>32503.16</v>
      </c>
      <c r="K8" s="44">
        <v>8.4112634448414381E-2</v>
      </c>
    </row>
    <row r="9" spans="2:12" x14ac:dyDescent="0.25">
      <c r="B9" s="42" t="s">
        <v>976</v>
      </c>
      <c r="C9" s="43">
        <v>3</v>
      </c>
      <c r="D9" s="56">
        <v>59</v>
      </c>
      <c r="E9" s="43">
        <v>31</v>
      </c>
      <c r="F9" s="44">
        <v>0.15816326530612246</v>
      </c>
      <c r="G9" s="43">
        <v>26</v>
      </c>
      <c r="H9" s="75">
        <v>1381.8822580645162</v>
      </c>
      <c r="I9" s="75">
        <v>42838.350000000006</v>
      </c>
      <c r="J9" s="75">
        <v>42838.350000000006</v>
      </c>
      <c r="K9" s="44">
        <v>0.11085834343255341</v>
      </c>
    </row>
    <row r="10" spans="2:12" x14ac:dyDescent="0.25">
      <c r="B10" s="42" t="s">
        <v>977</v>
      </c>
      <c r="C10" s="43">
        <v>4</v>
      </c>
      <c r="D10" s="56">
        <v>64</v>
      </c>
      <c r="E10" s="43">
        <v>40</v>
      </c>
      <c r="F10" s="44">
        <v>0.20408163265306123</v>
      </c>
      <c r="G10" s="43">
        <v>31</v>
      </c>
      <c r="H10" s="75">
        <v>2642.4124999999995</v>
      </c>
      <c r="I10" s="75">
        <v>105696.49999999999</v>
      </c>
      <c r="J10" s="75">
        <v>105696.49999999999</v>
      </c>
      <c r="K10" s="44">
        <v>0.27352451475416018</v>
      </c>
    </row>
    <row r="11" spans="2:12" x14ac:dyDescent="0.25">
      <c r="B11" s="42" t="s">
        <v>978</v>
      </c>
      <c r="C11" s="43">
        <v>5</v>
      </c>
      <c r="D11" s="56">
        <v>67</v>
      </c>
      <c r="E11" s="43">
        <v>11</v>
      </c>
      <c r="F11" s="44">
        <v>5.6122448979591837E-2</v>
      </c>
      <c r="G11" s="43">
        <v>10</v>
      </c>
      <c r="H11" s="75">
        <v>2498.2545454545457</v>
      </c>
      <c r="I11" s="75">
        <v>27480.799999999999</v>
      </c>
      <c r="J11" s="75">
        <v>27480.799999999999</v>
      </c>
      <c r="K11" s="44">
        <v>7.1115623365543099E-2</v>
      </c>
    </row>
    <row r="12" spans="2:12" x14ac:dyDescent="0.25">
      <c r="B12" s="42" t="s">
        <v>979</v>
      </c>
      <c r="C12" s="43">
        <v>6</v>
      </c>
      <c r="D12" s="56">
        <v>59</v>
      </c>
      <c r="E12" s="43">
        <v>18</v>
      </c>
      <c r="F12" s="44">
        <v>9.1836734693877556E-2</v>
      </c>
      <c r="G12" s="43">
        <v>17</v>
      </c>
      <c r="H12" s="75">
        <v>1411.0694444444443</v>
      </c>
      <c r="I12" s="75">
        <v>25399.25</v>
      </c>
      <c r="J12" s="75">
        <v>25399.25</v>
      </c>
      <c r="K12" s="44">
        <v>6.5728926987834072E-2</v>
      </c>
    </row>
    <row r="13" spans="2:12" x14ac:dyDescent="0.25">
      <c r="B13" s="42" t="s">
        <v>980</v>
      </c>
      <c r="C13" s="43">
        <v>7</v>
      </c>
      <c r="D13" s="56">
        <v>62</v>
      </c>
      <c r="E13" s="43">
        <v>14</v>
      </c>
      <c r="F13" s="44">
        <v>7.1428571428571425E-2</v>
      </c>
      <c r="G13" s="43">
        <v>14</v>
      </c>
      <c r="H13" s="75">
        <v>2840.8785714285718</v>
      </c>
      <c r="I13" s="75">
        <v>39772.300000000003</v>
      </c>
      <c r="J13" s="75">
        <v>39772.300000000003</v>
      </c>
      <c r="K13" s="44">
        <v>0.10292392896791178</v>
      </c>
    </row>
    <row r="14" spans="2:12" x14ac:dyDescent="0.25">
      <c r="B14" s="42" t="s">
        <v>981</v>
      </c>
      <c r="C14" s="43">
        <v>8</v>
      </c>
      <c r="D14" s="56">
        <v>64</v>
      </c>
      <c r="E14" s="43">
        <v>27</v>
      </c>
      <c r="F14" s="44">
        <v>0.13775510204081631</v>
      </c>
      <c r="G14" s="43">
        <v>25</v>
      </c>
      <c r="H14" s="75">
        <v>1455.9029629629629</v>
      </c>
      <c r="I14" s="75">
        <v>39309.380000000005</v>
      </c>
      <c r="J14" s="75">
        <v>39309.380000000005</v>
      </c>
      <c r="K14" s="44">
        <v>0.10172597096201759</v>
      </c>
    </row>
    <row r="15" spans="2:12" x14ac:dyDescent="0.25">
      <c r="B15" s="42" t="s">
        <v>982</v>
      </c>
      <c r="C15" s="43">
        <v>9</v>
      </c>
      <c r="D15" s="56">
        <v>53</v>
      </c>
      <c r="E15" s="43">
        <v>6</v>
      </c>
      <c r="F15" s="44">
        <v>3.0612244897959183E-2</v>
      </c>
      <c r="G15" s="43">
        <v>6</v>
      </c>
      <c r="H15" s="75">
        <v>2622.35</v>
      </c>
      <c r="I15" s="75">
        <v>15734.099999999999</v>
      </c>
      <c r="J15" s="75">
        <v>15734.099999999999</v>
      </c>
      <c r="K15" s="44">
        <v>4.0717167243886333E-2</v>
      </c>
    </row>
    <row r="16" spans="2:12" x14ac:dyDescent="0.25">
      <c r="B16" s="42" t="s">
        <v>983</v>
      </c>
      <c r="C16" s="43">
        <v>10</v>
      </c>
      <c r="D16" s="56">
        <v>94</v>
      </c>
      <c r="E16" s="43"/>
      <c r="F16" s="44"/>
      <c r="G16" s="43"/>
      <c r="H16" s="75"/>
      <c r="I16" s="75"/>
      <c r="J16" s="75"/>
      <c r="K16" s="44"/>
    </row>
    <row r="17" spans="2:11" x14ac:dyDescent="0.25">
      <c r="B17" s="46" t="s">
        <v>887</v>
      </c>
      <c r="C17" s="43"/>
      <c r="D17" s="56">
        <v>64.599999999999994</v>
      </c>
      <c r="E17" s="43">
        <v>196</v>
      </c>
      <c r="F17" s="44">
        <v>1</v>
      </c>
      <c r="G17" s="43">
        <v>74</v>
      </c>
      <c r="H17" s="75">
        <v>1971.552193877551</v>
      </c>
      <c r="I17" s="75">
        <v>386424.23</v>
      </c>
      <c r="J17" s="75">
        <v>386424.23</v>
      </c>
      <c r="K17" s="44">
        <v>1</v>
      </c>
    </row>
    <row r="19" spans="2:11" x14ac:dyDescent="0.25">
      <c r="B19" s="21"/>
      <c r="C19" s="21"/>
      <c r="D19" s="21"/>
      <c r="E19" s="21"/>
      <c r="F19" s="21"/>
      <c r="G19" s="21"/>
      <c r="H19" s="21"/>
      <c r="I19" s="21"/>
      <c r="J19" s="21"/>
      <c r="K19" s="21"/>
    </row>
    <row r="21" spans="2:11" s="29" customFormat="1" ht="30" customHeight="1" x14ac:dyDescent="0.25">
      <c r="B21" s="67" t="s">
        <v>1011</v>
      </c>
      <c r="C21" s="67"/>
      <c r="D21" s="67"/>
      <c r="E21" s="67"/>
      <c r="F21" s="67"/>
      <c r="G21" s="67"/>
      <c r="H21" s="67"/>
      <c r="I21" s="67"/>
      <c r="J21" s="67"/>
      <c r="K21" s="67"/>
    </row>
    <row r="22" spans="2:11" x14ac:dyDescent="0.25">
      <c r="B22"/>
      <c r="C22"/>
      <c r="D22"/>
      <c r="E22"/>
      <c r="F22"/>
      <c r="G22"/>
      <c r="H22"/>
      <c r="I22"/>
      <c r="J22"/>
      <c r="K22"/>
    </row>
    <row r="23" spans="2:11" x14ac:dyDescent="0.25">
      <c r="B23" s="47" t="s">
        <v>1008</v>
      </c>
      <c r="C23" s="47" t="s">
        <v>1006</v>
      </c>
      <c r="D23" s="41"/>
      <c r="E23" s="41"/>
      <c r="F23" s="41"/>
      <c r="G23" s="41"/>
      <c r="H23" s="41"/>
      <c r="I23" s="41"/>
      <c r="J23" s="41"/>
      <c r="K23" s="41"/>
    </row>
    <row r="24" spans="2:11" s="20" customFormat="1" ht="45" customHeight="1" x14ac:dyDescent="0.25">
      <c r="B24" s="48" t="s">
        <v>998</v>
      </c>
      <c r="C24" s="39" t="s">
        <v>889</v>
      </c>
      <c r="D24" s="39" t="s">
        <v>890</v>
      </c>
      <c r="E24" s="39" t="s">
        <v>891</v>
      </c>
      <c r="F24" s="39" t="s">
        <v>892</v>
      </c>
      <c r="G24" s="39" t="s">
        <v>893</v>
      </c>
      <c r="H24" s="39" t="s">
        <v>894</v>
      </c>
      <c r="I24" s="39" t="s">
        <v>895</v>
      </c>
      <c r="J24" s="39" t="s">
        <v>896</v>
      </c>
      <c r="K24" s="39" t="s">
        <v>887</v>
      </c>
    </row>
    <row r="25" spans="2:11" x14ac:dyDescent="0.25">
      <c r="B25" s="42" t="s">
        <v>974</v>
      </c>
      <c r="C25" s="45">
        <v>12670</v>
      </c>
      <c r="D25" s="45">
        <v>4386.3999999999996</v>
      </c>
      <c r="E25" s="45">
        <v>10880.28</v>
      </c>
      <c r="F25" s="45">
        <v>13691.8</v>
      </c>
      <c r="G25" s="45">
        <v>3104</v>
      </c>
      <c r="H25" s="45">
        <v>4145.6400000000003</v>
      </c>
      <c r="I25" s="45">
        <v>2671.3500000000004</v>
      </c>
      <c r="J25" s="45">
        <v>6140.92</v>
      </c>
      <c r="K25" s="45">
        <v>57690.390000000007</v>
      </c>
    </row>
    <row r="26" spans="2:11" x14ac:dyDescent="0.25">
      <c r="B26" s="42" t="s">
        <v>975</v>
      </c>
      <c r="C26" s="45">
        <v>2783</v>
      </c>
      <c r="D26" s="45">
        <v>4653.3999999999996</v>
      </c>
      <c r="E26" s="45">
        <v>5303.46</v>
      </c>
      <c r="F26" s="45">
        <v>4467.5</v>
      </c>
      <c r="G26" s="45">
        <v>2629.25</v>
      </c>
      <c r="H26" s="45">
        <v>9228</v>
      </c>
      <c r="I26" s="45">
        <v>1687.2</v>
      </c>
      <c r="J26" s="45">
        <v>1751.3500000000001</v>
      </c>
      <c r="K26" s="45">
        <v>32503.160000000003</v>
      </c>
    </row>
    <row r="27" spans="2:11" x14ac:dyDescent="0.25">
      <c r="B27" s="42" t="s">
        <v>976</v>
      </c>
      <c r="C27" s="45">
        <v>4089</v>
      </c>
      <c r="D27" s="45">
        <v>4633.5</v>
      </c>
      <c r="E27" s="45">
        <v>11034.4</v>
      </c>
      <c r="F27" s="45">
        <v>5994.9</v>
      </c>
      <c r="G27" s="45">
        <v>5220.5</v>
      </c>
      <c r="H27" s="45">
        <v>5210.3</v>
      </c>
      <c r="I27" s="45">
        <v>1827.75</v>
      </c>
      <c r="J27" s="45">
        <v>4828</v>
      </c>
      <c r="K27" s="45">
        <v>42838.35</v>
      </c>
    </row>
    <row r="28" spans="2:11" x14ac:dyDescent="0.25">
      <c r="B28" s="42" t="s">
        <v>977</v>
      </c>
      <c r="C28" s="45">
        <v>30016.5</v>
      </c>
      <c r="D28" s="45">
        <v>10095.9</v>
      </c>
      <c r="E28" s="45">
        <v>12990.22</v>
      </c>
      <c r="F28" s="45">
        <v>16816.5</v>
      </c>
      <c r="G28" s="45">
        <v>5592.25</v>
      </c>
      <c r="H28" s="45">
        <v>17269.77</v>
      </c>
      <c r="I28" s="45">
        <v>5963.55</v>
      </c>
      <c r="J28" s="45">
        <v>6951.8099999999995</v>
      </c>
      <c r="K28" s="45">
        <v>105696.5</v>
      </c>
    </row>
    <row r="29" spans="2:11" x14ac:dyDescent="0.25">
      <c r="B29" s="42" t="s">
        <v>978</v>
      </c>
      <c r="C29" s="45">
        <v>11872.5</v>
      </c>
      <c r="D29" s="45"/>
      <c r="E29" s="45">
        <v>2149.1999999999998</v>
      </c>
      <c r="F29" s="45">
        <v>11038.6</v>
      </c>
      <c r="G29" s="45">
        <v>140</v>
      </c>
      <c r="H29" s="45">
        <v>504</v>
      </c>
      <c r="I29" s="45">
        <v>1396.5</v>
      </c>
      <c r="J29" s="45">
        <v>380</v>
      </c>
      <c r="K29" s="45">
        <v>27480.799999999999</v>
      </c>
    </row>
    <row r="30" spans="2:11" x14ac:dyDescent="0.25">
      <c r="B30" s="42" t="s">
        <v>979</v>
      </c>
      <c r="C30" s="45">
        <v>3247.5</v>
      </c>
      <c r="D30" s="45">
        <v>466.79999999999995</v>
      </c>
      <c r="E30" s="45">
        <v>2271.9499999999998</v>
      </c>
      <c r="F30" s="45">
        <v>9972</v>
      </c>
      <c r="G30" s="45">
        <v>1684.5</v>
      </c>
      <c r="H30" s="45">
        <v>2824</v>
      </c>
      <c r="I30" s="45">
        <v>2935.25</v>
      </c>
      <c r="J30" s="45">
        <v>1997.25</v>
      </c>
      <c r="K30" s="45">
        <v>25399.25</v>
      </c>
    </row>
    <row r="31" spans="2:11" x14ac:dyDescent="0.25">
      <c r="B31" s="42" t="s">
        <v>980</v>
      </c>
      <c r="C31" s="45">
        <v>28598.5</v>
      </c>
      <c r="D31" s="45">
        <v>1734.25</v>
      </c>
      <c r="E31" s="45">
        <v>862.5</v>
      </c>
      <c r="F31" s="45">
        <v>1307.5</v>
      </c>
      <c r="G31" s="45">
        <v>439.25</v>
      </c>
      <c r="H31" s="45">
        <v>624.90000000000009</v>
      </c>
      <c r="I31" s="45">
        <v>5097.6000000000004</v>
      </c>
      <c r="J31" s="45">
        <v>1107.8</v>
      </c>
      <c r="K31" s="45">
        <v>39772.300000000003</v>
      </c>
    </row>
    <row r="32" spans="2:11" x14ac:dyDescent="0.25">
      <c r="B32" s="42" t="s">
        <v>981</v>
      </c>
      <c r="C32" s="45">
        <v>4214</v>
      </c>
      <c r="D32" s="45">
        <v>4811.3500000000004</v>
      </c>
      <c r="E32" s="45">
        <v>7392.95</v>
      </c>
      <c r="F32" s="45">
        <v>2287.1999999999998</v>
      </c>
      <c r="G32" s="45">
        <v>3518</v>
      </c>
      <c r="H32" s="45">
        <v>11758.160000000002</v>
      </c>
      <c r="I32" s="45">
        <v>1462.2</v>
      </c>
      <c r="J32" s="45">
        <v>3865.52</v>
      </c>
      <c r="K32" s="45">
        <v>39309.379999999997</v>
      </c>
    </row>
    <row r="33" spans="2:12" x14ac:dyDescent="0.25">
      <c r="B33" s="42" t="s">
        <v>982</v>
      </c>
      <c r="C33" s="45">
        <v>1973.5</v>
      </c>
      <c r="D33" s="45">
        <v>4290</v>
      </c>
      <c r="E33" s="45">
        <v>2024.1999999999998</v>
      </c>
      <c r="F33" s="45">
        <v>4345</v>
      </c>
      <c r="G33" s="45"/>
      <c r="H33" s="45">
        <v>111.75</v>
      </c>
      <c r="I33" s="45">
        <v>360</v>
      </c>
      <c r="J33" s="45">
        <v>2629.65</v>
      </c>
      <c r="K33" s="45">
        <v>15734.1</v>
      </c>
    </row>
    <row r="34" spans="2:12" x14ac:dyDescent="0.25">
      <c r="B34" s="46" t="s">
        <v>887</v>
      </c>
      <c r="C34" s="45">
        <v>99464.5</v>
      </c>
      <c r="D34" s="45">
        <v>35071.599999999999</v>
      </c>
      <c r="E34" s="45">
        <v>54909.16</v>
      </c>
      <c r="F34" s="45">
        <v>69921</v>
      </c>
      <c r="G34" s="45">
        <v>22327.75</v>
      </c>
      <c r="H34" s="45">
        <v>51676.520000000004</v>
      </c>
      <c r="I34" s="45">
        <v>23401.4</v>
      </c>
      <c r="J34" s="45">
        <v>29652.299999999996</v>
      </c>
      <c r="K34" s="45">
        <v>386424.23</v>
      </c>
    </row>
    <row r="36" spans="2:12" x14ac:dyDescent="0.25">
      <c r="B36" s="21"/>
      <c r="C36" s="21"/>
      <c r="D36" s="21"/>
      <c r="E36" s="21"/>
      <c r="F36" s="21"/>
      <c r="G36" s="21"/>
      <c r="H36" s="21"/>
      <c r="I36" s="21"/>
      <c r="J36" s="21"/>
      <c r="K36" s="21"/>
    </row>
    <row r="38" spans="2:12" ht="30" customHeight="1" x14ac:dyDescent="0.25">
      <c r="B38" s="68" t="s">
        <v>1012</v>
      </c>
      <c r="C38" s="68"/>
      <c r="D38" s="68"/>
      <c r="E38" s="68"/>
      <c r="F38" s="68"/>
      <c r="G38" s="68"/>
      <c r="H38" s="68"/>
      <c r="I38" s="68"/>
      <c r="J38" s="68"/>
      <c r="K38" s="68"/>
      <c r="L38" s="68"/>
    </row>
    <row r="39" spans="2:12" x14ac:dyDescent="0.25">
      <c r="B39"/>
      <c r="C39"/>
      <c r="D39"/>
      <c r="E39"/>
      <c r="F39"/>
      <c r="G39"/>
      <c r="H39"/>
      <c r="I39"/>
      <c r="J39"/>
      <c r="K39"/>
    </row>
    <row r="40" spans="2:12" x14ac:dyDescent="0.25">
      <c r="B40" s="47" t="s">
        <v>1008</v>
      </c>
      <c r="C40" s="47" t="s">
        <v>998</v>
      </c>
      <c r="D40" s="49"/>
      <c r="E40" s="49"/>
      <c r="F40" s="49"/>
      <c r="G40" s="49"/>
      <c r="H40" s="49"/>
      <c r="I40" s="49"/>
      <c r="J40" s="49"/>
      <c r="K40" s="49"/>
      <c r="L40" s="49"/>
    </row>
    <row r="41" spans="2:12" ht="30" x14ac:dyDescent="0.25">
      <c r="B41" s="47" t="s">
        <v>1005</v>
      </c>
      <c r="C41" s="39" t="s">
        <v>974</v>
      </c>
      <c r="D41" s="39" t="s">
        <v>975</v>
      </c>
      <c r="E41" s="39" t="s">
        <v>976</v>
      </c>
      <c r="F41" s="39" t="s">
        <v>977</v>
      </c>
      <c r="G41" s="39" t="s">
        <v>978</v>
      </c>
      <c r="H41" s="39" t="s">
        <v>979</v>
      </c>
      <c r="I41" s="39" t="s">
        <v>980</v>
      </c>
      <c r="J41" s="39" t="s">
        <v>981</v>
      </c>
      <c r="K41" s="39" t="s">
        <v>982</v>
      </c>
      <c r="L41" s="39" t="s">
        <v>887</v>
      </c>
    </row>
    <row r="42" spans="2:12" x14ac:dyDescent="0.25">
      <c r="B42" s="42" t="s">
        <v>964</v>
      </c>
      <c r="C42" s="57">
        <v>5270</v>
      </c>
      <c r="D42" s="57"/>
      <c r="E42" s="57"/>
      <c r="F42" s="57">
        <v>21080</v>
      </c>
      <c r="G42" s="57">
        <v>10540</v>
      </c>
      <c r="H42" s="57"/>
      <c r="I42" s="57">
        <v>26086.5</v>
      </c>
      <c r="J42" s="57"/>
      <c r="K42" s="57"/>
      <c r="L42" s="57">
        <v>62976.5</v>
      </c>
    </row>
    <row r="43" spans="2:12" x14ac:dyDescent="0.25">
      <c r="B43" s="42" t="s">
        <v>937</v>
      </c>
      <c r="C43" s="57">
        <v>2599.59</v>
      </c>
      <c r="D43" s="57"/>
      <c r="E43" s="57"/>
      <c r="F43" s="57">
        <v>9036.67</v>
      </c>
      <c r="G43" s="57"/>
      <c r="H43" s="57"/>
      <c r="I43" s="57"/>
      <c r="J43" s="57">
        <v>9160.4600000000009</v>
      </c>
      <c r="K43" s="57"/>
      <c r="L43" s="57">
        <v>20796.72</v>
      </c>
    </row>
    <row r="44" spans="2:12" x14ac:dyDescent="0.25">
      <c r="B44" s="42" t="s">
        <v>920</v>
      </c>
      <c r="C44" s="57">
        <v>1540</v>
      </c>
      <c r="D44" s="57"/>
      <c r="E44" s="57">
        <v>880</v>
      </c>
      <c r="F44" s="57">
        <v>8195</v>
      </c>
      <c r="G44" s="57"/>
      <c r="H44" s="57">
        <v>2750</v>
      </c>
      <c r="I44" s="57">
        <v>495</v>
      </c>
      <c r="J44" s="57">
        <v>825</v>
      </c>
      <c r="K44" s="57">
        <v>4345</v>
      </c>
      <c r="L44" s="57">
        <v>19030</v>
      </c>
    </row>
    <row r="45" spans="2:12" x14ac:dyDescent="0.25">
      <c r="B45" s="42" t="s">
        <v>928</v>
      </c>
      <c r="C45" s="57">
        <v>5176.5</v>
      </c>
      <c r="D45" s="57">
        <v>2465</v>
      </c>
      <c r="E45" s="57">
        <v>1972</v>
      </c>
      <c r="F45" s="57">
        <v>1725.5</v>
      </c>
      <c r="G45" s="57"/>
      <c r="H45" s="57">
        <v>739.5</v>
      </c>
      <c r="I45" s="57"/>
      <c r="J45" s="57">
        <v>3944</v>
      </c>
      <c r="K45" s="57"/>
      <c r="L45" s="57">
        <v>16022.499999999998</v>
      </c>
    </row>
    <row r="46" spans="2:12" x14ac:dyDescent="0.25">
      <c r="B46" s="42" t="s">
        <v>911</v>
      </c>
      <c r="C46" s="57">
        <v>2822</v>
      </c>
      <c r="D46" s="57"/>
      <c r="E46" s="57">
        <v>1700</v>
      </c>
      <c r="F46" s="57">
        <v>4794</v>
      </c>
      <c r="G46" s="57">
        <v>5100</v>
      </c>
      <c r="H46" s="57"/>
      <c r="I46" s="57"/>
      <c r="J46" s="57">
        <v>204</v>
      </c>
      <c r="K46" s="57"/>
      <c r="L46" s="57">
        <v>14620</v>
      </c>
    </row>
    <row r="47" spans="2:12" x14ac:dyDescent="0.25">
      <c r="B47" s="42" t="s">
        <v>933</v>
      </c>
      <c r="C47" s="57"/>
      <c r="D47" s="57">
        <v>3900</v>
      </c>
      <c r="E47" s="57">
        <v>1482</v>
      </c>
      <c r="F47" s="57">
        <v>6630</v>
      </c>
      <c r="G47" s="57"/>
      <c r="H47" s="57"/>
      <c r="I47" s="57">
        <v>312</v>
      </c>
      <c r="J47" s="57">
        <v>585</v>
      </c>
      <c r="K47" s="57"/>
      <c r="L47" s="57">
        <v>12909</v>
      </c>
    </row>
    <row r="48" spans="2:12" x14ac:dyDescent="0.25">
      <c r="B48" s="42" t="s">
        <v>932</v>
      </c>
      <c r="C48" s="57">
        <v>2660</v>
      </c>
      <c r="D48" s="57">
        <v>152</v>
      </c>
      <c r="E48" s="57">
        <v>3344</v>
      </c>
      <c r="F48" s="57">
        <v>1786</v>
      </c>
      <c r="G48" s="57"/>
      <c r="H48" s="57"/>
      <c r="I48" s="57"/>
      <c r="J48" s="57">
        <v>2280</v>
      </c>
      <c r="K48" s="57"/>
      <c r="L48" s="57">
        <v>10222</v>
      </c>
    </row>
    <row r="49" spans="2:12" x14ac:dyDescent="0.25">
      <c r="B49" s="42" t="s">
        <v>902</v>
      </c>
      <c r="C49" s="57">
        <v>2122.7999999999997</v>
      </c>
      <c r="D49" s="57"/>
      <c r="E49" s="57">
        <v>974.39999999999986</v>
      </c>
      <c r="F49" s="57">
        <v>869.99999999999989</v>
      </c>
      <c r="G49" s="57">
        <v>3027.6</v>
      </c>
      <c r="H49" s="57">
        <v>1913.9999999999998</v>
      </c>
      <c r="I49" s="57"/>
      <c r="J49" s="57">
        <v>487.19999999999993</v>
      </c>
      <c r="K49" s="57"/>
      <c r="L49" s="57">
        <v>9396</v>
      </c>
    </row>
    <row r="50" spans="2:12" x14ac:dyDescent="0.25">
      <c r="B50" s="42" t="s">
        <v>944</v>
      </c>
      <c r="C50" s="57">
        <v>219.5</v>
      </c>
      <c r="D50" s="57">
        <v>702.4</v>
      </c>
      <c r="E50" s="57">
        <v>1536.5</v>
      </c>
      <c r="F50" s="57"/>
      <c r="G50" s="57"/>
      <c r="H50" s="57"/>
      <c r="I50" s="57"/>
      <c r="J50" s="57">
        <v>3204.7</v>
      </c>
      <c r="K50" s="57">
        <v>3512</v>
      </c>
      <c r="L50" s="57">
        <v>9175.1</v>
      </c>
    </row>
    <row r="51" spans="2:12" x14ac:dyDescent="0.25">
      <c r="B51" s="42" t="s">
        <v>904</v>
      </c>
      <c r="C51" s="57"/>
      <c r="D51" s="57"/>
      <c r="E51" s="57">
        <v>1060</v>
      </c>
      <c r="F51" s="57">
        <v>1855</v>
      </c>
      <c r="G51" s="57">
        <v>954</v>
      </c>
      <c r="H51" s="57">
        <v>2226</v>
      </c>
      <c r="I51" s="57">
        <v>2544</v>
      </c>
      <c r="J51" s="57"/>
      <c r="K51" s="57"/>
      <c r="L51" s="57">
        <v>8639</v>
      </c>
    </row>
    <row r="52" spans="2:12" x14ac:dyDescent="0.25">
      <c r="B52" s="42" t="s">
        <v>942</v>
      </c>
      <c r="C52" s="57">
        <v>1185.6000000000001</v>
      </c>
      <c r="D52" s="57">
        <v>1687.2</v>
      </c>
      <c r="E52" s="57"/>
      <c r="F52" s="57">
        <v>2644.8</v>
      </c>
      <c r="G52" s="57"/>
      <c r="H52" s="57"/>
      <c r="I52" s="57">
        <v>2553.6</v>
      </c>
      <c r="J52" s="57">
        <v>547.20000000000005</v>
      </c>
      <c r="K52" s="57"/>
      <c r="L52" s="57">
        <v>8618.4</v>
      </c>
    </row>
    <row r="53" spans="2:12" ht="15" customHeight="1" x14ac:dyDescent="0.25">
      <c r="B53" s="42" t="s">
        <v>909</v>
      </c>
      <c r="C53" s="57">
        <v>1620</v>
      </c>
      <c r="D53" s="57"/>
      <c r="E53" s="57">
        <v>2268</v>
      </c>
      <c r="F53" s="57">
        <v>3240</v>
      </c>
      <c r="G53" s="57">
        <v>972</v>
      </c>
      <c r="H53" s="57">
        <v>486</v>
      </c>
      <c r="I53" s="57"/>
      <c r="J53" s="57"/>
      <c r="K53" s="57"/>
      <c r="L53" s="57">
        <v>8586</v>
      </c>
    </row>
    <row r="54" spans="2:12" x14ac:dyDescent="0.25">
      <c r="B54" s="42" t="s">
        <v>921</v>
      </c>
      <c r="C54" s="57">
        <v>1508.8</v>
      </c>
      <c r="D54" s="57">
        <v>1967.9999999999998</v>
      </c>
      <c r="E54" s="57">
        <v>491.99999999999994</v>
      </c>
      <c r="F54" s="57"/>
      <c r="G54" s="57"/>
      <c r="H54" s="57">
        <v>2296</v>
      </c>
      <c r="I54" s="57"/>
      <c r="J54" s="57">
        <v>1967.9999999999998</v>
      </c>
      <c r="K54" s="57"/>
      <c r="L54" s="57">
        <v>8232.7999999999993</v>
      </c>
    </row>
    <row r="55" spans="2:12" x14ac:dyDescent="0.25">
      <c r="B55" s="42" t="s">
        <v>965</v>
      </c>
      <c r="C55" s="57">
        <v>2685.78</v>
      </c>
      <c r="D55" s="57">
        <v>999.36</v>
      </c>
      <c r="E55" s="57">
        <v>1873.8</v>
      </c>
      <c r="F55" s="57">
        <v>749.52</v>
      </c>
      <c r="G55" s="57"/>
      <c r="H55" s="57"/>
      <c r="I55" s="57"/>
      <c r="J55" s="57">
        <v>936.9</v>
      </c>
      <c r="K55" s="57"/>
      <c r="L55" s="57">
        <v>7245.36</v>
      </c>
    </row>
    <row r="56" spans="2:12" x14ac:dyDescent="0.25">
      <c r="B56" s="42" t="s">
        <v>940</v>
      </c>
      <c r="C56" s="57">
        <v>3053</v>
      </c>
      <c r="D56" s="57">
        <v>322.5</v>
      </c>
      <c r="E56" s="57">
        <v>64.5</v>
      </c>
      <c r="F56" s="57">
        <v>1075</v>
      </c>
      <c r="G56" s="57">
        <v>1634</v>
      </c>
      <c r="H56" s="57">
        <v>430</v>
      </c>
      <c r="I56" s="57"/>
      <c r="J56" s="57">
        <v>645</v>
      </c>
      <c r="K56" s="57"/>
      <c r="L56" s="57">
        <v>7224</v>
      </c>
    </row>
    <row r="57" spans="2:12" x14ac:dyDescent="0.25">
      <c r="B57" s="42" t="s">
        <v>930</v>
      </c>
      <c r="C57" s="57">
        <v>630</v>
      </c>
      <c r="D57" s="57">
        <v>540</v>
      </c>
      <c r="E57" s="57">
        <v>180</v>
      </c>
      <c r="F57" s="57">
        <v>432</v>
      </c>
      <c r="G57" s="57"/>
      <c r="H57" s="57">
        <v>720</v>
      </c>
      <c r="I57" s="57">
        <v>1080</v>
      </c>
      <c r="J57" s="57">
        <v>1800</v>
      </c>
      <c r="K57" s="57">
        <v>1260</v>
      </c>
      <c r="L57" s="57">
        <v>6642</v>
      </c>
    </row>
    <row r="58" spans="2:12" x14ac:dyDescent="0.25">
      <c r="B58" s="42" t="s">
        <v>957</v>
      </c>
      <c r="C58" s="57">
        <v>2000</v>
      </c>
      <c r="D58" s="57"/>
      <c r="E58" s="57">
        <v>2500</v>
      </c>
      <c r="F58" s="57">
        <v>562.5</v>
      </c>
      <c r="G58" s="57"/>
      <c r="H58" s="57"/>
      <c r="I58" s="57"/>
      <c r="J58" s="57">
        <v>1562.5</v>
      </c>
      <c r="K58" s="57"/>
      <c r="L58" s="57">
        <v>6625</v>
      </c>
    </row>
    <row r="59" spans="2:12" x14ac:dyDescent="0.25">
      <c r="B59" s="42" t="s">
        <v>958</v>
      </c>
      <c r="C59" s="57">
        <v>1332</v>
      </c>
      <c r="D59" s="57">
        <v>2340</v>
      </c>
      <c r="E59" s="57"/>
      <c r="F59" s="57">
        <v>720</v>
      </c>
      <c r="G59" s="57"/>
      <c r="H59" s="57">
        <v>2196</v>
      </c>
      <c r="I59" s="57">
        <v>36</v>
      </c>
      <c r="J59" s="57"/>
      <c r="K59" s="57"/>
      <c r="L59" s="57">
        <v>6624</v>
      </c>
    </row>
    <row r="60" spans="2:12" x14ac:dyDescent="0.25">
      <c r="B60" s="42" t="s">
        <v>917</v>
      </c>
      <c r="C60" s="57">
        <v>1425</v>
      </c>
      <c r="D60" s="57">
        <v>475</v>
      </c>
      <c r="E60" s="57"/>
      <c r="F60" s="57">
        <v>2451</v>
      </c>
      <c r="G60" s="57"/>
      <c r="H60" s="57">
        <v>1425</v>
      </c>
      <c r="I60" s="57">
        <v>133</v>
      </c>
      <c r="J60" s="57">
        <v>190</v>
      </c>
      <c r="K60" s="57">
        <v>380</v>
      </c>
      <c r="L60" s="57">
        <v>6479</v>
      </c>
    </row>
    <row r="61" spans="2:12" x14ac:dyDescent="0.25">
      <c r="B61" s="42" t="s">
        <v>938</v>
      </c>
      <c r="C61" s="57">
        <v>2990</v>
      </c>
      <c r="D61" s="57">
        <v>1104</v>
      </c>
      <c r="E61" s="57">
        <v>920</v>
      </c>
      <c r="F61" s="57">
        <v>1242</v>
      </c>
      <c r="G61" s="57"/>
      <c r="H61" s="57"/>
      <c r="I61" s="57"/>
      <c r="J61" s="57"/>
      <c r="K61" s="57"/>
      <c r="L61" s="57">
        <v>6256</v>
      </c>
    </row>
    <row r="62" spans="2:12" x14ac:dyDescent="0.25">
      <c r="B62" s="42" t="s">
        <v>918</v>
      </c>
      <c r="C62" s="57"/>
      <c r="D62" s="57"/>
      <c r="E62" s="57"/>
      <c r="F62" s="57">
        <v>1221.5</v>
      </c>
      <c r="G62" s="57">
        <v>977.19999999999993</v>
      </c>
      <c r="H62" s="57">
        <v>802.69999999999993</v>
      </c>
      <c r="I62" s="57"/>
      <c r="J62" s="57">
        <v>872.5</v>
      </c>
      <c r="K62" s="57">
        <v>2024.1999999999998</v>
      </c>
      <c r="L62" s="57">
        <v>5898.0999999999995</v>
      </c>
    </row>
    <row r="63" spans="2:12" x14ac:dyDescent="0.25">
      <c r="B63" s="42" t="s">
        <v>912</v>
      </c>
      <c r="C63" s="57">
        <v>1350</v>
      </c>
      <c r="D63" s="57"/>
      <c r="E63" s="57">
        <v>437.5</v>
      </c>
      <c r="F63" s="57">
        <v>950</v>
      </c>
      <c r="G63" s="57">
        <v>875</v>
      </c>
      <c r="H63" s="57">
        <v>1800</v>
      </c>
      <c r="I63" s="57">
        <v>312.5</v>
      </c>
      <c r="J63" s="57"/>
      <c r="K63" s="57"/>
      <c r="L63" s="57">
        <v>5725</v>
      </c>
    </row>
    <row r="64" spans="2:12" x14ac:dyDescent="0.25">
      <c r="B64" s="42" t="s">
        <v>915</v>
      </c>
      <c r="C64" s="57"/>
      <c r="D64" s="57">
        <v>3360</v>
      </c>
      <c r="E64" s="57"/>
      <c r="F64" s="57">
        <v>1320</v>
      </c>
      <c r="G64" s="57">
        <v>504</v>
      </c>
      <c r="H64" s="57">
        <v>528</v>
      </c>
      <c r="I64" s="57"/>
      <c r="J64" s="57"/>
      <c r="K64" s="57"/>
      <c r="L64" s="57">
        <v>5712</v>
      </c>
    </row>
    <row r="65" spans="2:12" x14ac:dyDescent="0.25">
      <c r="B65" s="42" t="s">
        <v>968</v>
      </c>
      <c r="C65" s="57"/>
      <c r="D65" s="57">
        <v>2800</v>
      </c>
      <c r="E65" s="57"/>
      <c r="F65" s="57">
        <v>2800</v>
      </c>
      <c r="G65" s="57"/>
      <c r="H65" s="57"/>
      <c r="I65" s="57"/>
      <c r="J65" s="57"/>
      <c r="K65" s="57"/>
      <c r="L65" s="57">
        <v>5600</v>
      </c>
    </row>
    <row r="66" spans="2:12" x14ac:dyDescent="0.25">
      <c r="B66" s="42" t="s">
        <v>956</v>
      </c>
      <c r="C66" s="57"/>
      <c r="D66" s="57">
        <v>1163.75</v>
      </c>
      <c r="E66" s="57">
        <v>997.5</v>
      </c>
      <c r="F66" s="57">
        <v>1895.25</v>
      </c>
      <c r="G66" s="57"/>
      <c r="H66" s="57">
        <v>1197</v>
      </c>
      <c r="I66" s="57">
        <v>299.25</v>
      </c>
      <c r="J66" s="57"/>
      <c r="K66" s="57"/>
      <c r="L66" s="57">
        <v>5552.75</v>
      </c>
    </row>
    <row r="67" spans="2:12" x14ac:dyDescent="0.25">
      <c r="B67" s="42" t="s">
        <v>913</v>
      </c>
      <c r="C67" s="57">
        <v>1332</v>
      </c>
      <c r="D67" s="57"/>
      <c r="E67" s="57">
        <v>756</v>
      </c>
      <c r="F67" s="57">
        <v>1080</v>
      </c>
      <c r="G67" s="57">
        <v>1080</v>
      </c>
      <c r="H67" s="57"/>
      <c r="I67" s="57"/>
      <c r="J67" s="57">
        <v>540</v>
      </c>
      <c r="K67" s="57"/>
      <c r="L67" s="57">
        <v>4788</v>
      </c>
    </row>
    <row r="68" spans="2:12" x14ac:dyDescent="0.25">
      <c r="B68" s="42" t="s">
        <v>935</v>
      </c>
      <c r="C68" s="57">
        <v>736</v>
      </c>
      <c r="D68" s="57"/>
      <c r="E68" s="57">
        <v>1104</v>
      </c>
      <c r="F68" s="57">
        <v>1913.6</v>
      </c>
      <c r="G68" s="57"/>
      <c r="H68" s="57"/>
      <c r="I68" s="57">
        <v>772.8</v>
      </c>
      <c r="J68" s="57">
        <v>184</v>
      </c>
      <c r="K68" s="57"/>
      <c r="L68" s="57">
        <v>4710.3999999999996</v>
      </c>
    </row>
    <row r="69" spans="2:12" x14ac:dyDescent="0.25">
      <c r="B69" s="42" t="s">
        <v>898</v>
      </c>
      <c r="C69" s="57">
        <v>724.92000000000007</v>
      </c>
      <c r="D69" s="57">
        <v>906.15</v>
      </c>
      <c r="E69" s="57"/>
      <c r="F69" s="57">
        <v>750.81000000000006</v>
      </c>
      <c r="G69" s="57"/>
      <c r="H69" s="57"/>
      <c r="I69" s="57"/>
      <c r="J69" s="57">
        <v>466.02</v>
      </c>
      <c r="K69" s="57">
        <v>1553.4</v>
      </c>
      <c r="L69" s="57">
        <v>4401.3</v>
      </c>
    </row>
    <row r="70" spans="2:12" x14ac:dyDescent="0.25">
      <c r="B70" s="42" t="s">
        <v>923</v>
      </c>
      <c r="C70" s="57"/>
      <c r="D70" s="57"/>
      <c r="E70" s="57">
        <v>2195</v>
      </c>
      <c r="F70" s="57">
        <v>1756</v>
      </c>
      <c r="G70" s="57"/>
      <c r="H70" s="57"/>
      <c r="I70" s="57"/>
      <c r="J70" s="57"/>
      <c r="K70" s="57"/>
      <c r="L70" s="57">
        <v>3951</v>
      </c>
    </row>
    <row r="71" spans="2:12" x14ac:dyDescent="0.25">
      <c r="B71" s="42" t="s">
        <v>900</v>
      </c>
      <c r="C71" s="57"/>
      <c r="D71" s="57">
        <v>1680</v>
      </c>
      <c r="E71" s="57">
        <v>1260</v>
      </c>
      <c r="F71" s="57"/>
      <c r="G71" s="57">
        <v>252</v>
      </c>
      <c r="H71" s="57">
        <v>252</v>
      </c>
      <c r="I71" s="57">
        <v>252</v>
      </c>
      <c r="J71" s="57">
        <v>126</v>
      </c>
      <c r="K71" s="57"/>
      <c r="L71" s="57">
        <v>3822</v>
      </c>
    </row>
    <row r="72" spans="2:12" x14ac:dyDescent="0.25">
      <c r="B72" s="42" t="s">
        <v>919</v>
      </c>
      <c r="C72" s="57">
        <v>684</v>
      </c>
      <c r="D72" s="57">
        <v>228</v>
      </c>
      <c r="E72" s="57"/>
      <c r="F72" s="57">
        <v>1140</v>
      </c>
      <c r="G72" s="57">
        <v>380</v>
      </c>
      <c r="H72" s="57">
        <v>760</v>
      </c>
      <c r="I72" s="57">
        <v>95</v>
      </c>
      <c r="J72" s="57"/>
      <c r="K72" s="57">
        <v>475</v>
      </c>
      <c r="L72" s="57">
        <v>3762</v>
      </c>
    </row>
    <row r="73" spans="2:12" x14ac:dyDescent="0.25">
      <c r="B73" s="42" t="s">
        <v>906</v>
      </c>
      <c r="C73" s="57">
        <v>631.5</v>
      </c>
      <c r="D73" s="57">
        <v>421</v>
      </c>
      <c r="E73" s="57">
        <v>421</v>
      </c>
      <c r="F73" s="57">
        <v>1157.75</v>
      </c>
      <c r="G73" s="57"/>
      <c r="H73" s="57"/>
      <c r="I73" s="57">
        <v>947.25</v>
      </c>
      <c r="J73" s="57">
        <v>105.25</v>
      </c>
      <c r="K73" s="57"/>
      <c r="L73" s="57">
        <v>3683.75</v>
      </c>
    </row>
    <row r="74" spans="2:12" x14ac:dyDescent="0.25">
      <c r="B74" s="42" t="s">
        <v>914</v>
      </c>
      <c r="C74" s="57">
        <v>1200</v>
      </c>
      <c r="D74" s="57">
        <v>600</v>
      </c>
      <c r="E74" s="57">
        <v>800</v>
      </c>
      <c r="F74" s="57">
        <v>700</v>
      </c>
      <c r="G74" s="57"/>
      <c r="H74" s="57"/>
      <c r="I74" s="57"/>
      <c r="J74" s="57">
        <v>300</v>
      </c>
      <c r="K74" s="57"/>
      <c r="L74" s="57">
        <v>3600</v>
      </c>
    </row>
    <row r="75" spans="2:12" x14ac:dyDescent="0.25">
      <c r="B75" s="42" t="s">
        <v>936</v>
      </c>
      <c r="C75" s="57"/>
      <c r="D75" s="57"/>
      <c r="E75" s="57">
        <v>1170</v>
      </c>
      <c r="F75" s="57">
        <v>756</v>
      </c>
      <c r="G75" s="57"/>
      <c r="H75" s="57">
        <v>360</v>
      </c>
      <c r="I75" s="57">
        <v>540</v>
      </c>
      <c r="J75" s="57">
        <v>738</v>
      </c>
      <c r="K75" s="57"/>
      <c r="L75" s="57">
        <v>3564</v>
      </c>
    </row>
    <row r="76" spans="2:12" x14ac:dyDescent="0.25">
      <c r="B76" s="42" t="s">
        <v>903</v>
      </c>
      <c r="C76" s="57">
        <v>1185.75</v>
      </c>
      <c r="D76" s="57"/>
      <c r="E76" s="57">
        <v>627.75</v>
      </c>
      <c r="F76" s="57">
        <v>813.75</v>
      </c>
      <c r="G76" s="57">
        <v>232.5</v>
      </c>
      <c r="H76" s="57">
        <v>209.25</v>
      </c>
      <c r="I76" s="57"/>
      <c r="J76" s="57">
        <v>465</v>
      </c>
      <c r="K76" s="57"/>
      <c r="L76" s="57">
        <v>3534</v>
      </c>
    </row>
    <row r="77" spans="2:12" x14ac:dyDescent="0.25">
      <c r="B77" s="42" t="s">
        <v>943</v>
      </c>
      <c r="C77" s="57">
        <v>1497.6499999999999</v>
      </c>
      <c r="D77" s="57"/>
      <c r="E77" s="57"/>
      <c r="F77" s="57">
        <v>408.45</v>
      </c>
      <c r="G77" s="57"/>
      <c r="H77" s="57">
        <v>466.79999999999995</v>
      </c>
      <c r="I77" s="57"/>
      <c r="J77" s="57">
        <v>311.2</v>
      </c>
      <c r="K77" s="57">
        <v>778</v>
      </c>
      <c r="L77" s="57">
        <v>3462.1</v>
      </c>
    </row>
    <row r="78" spans="2:12" x14ac:dyDescent="0.25">
      <c r="B78" s="42" t="s">
        <v>908</v>
      </c>
      <c r="C78" s="57"/>
      <c r="D78" s="57">
        <v>487.5</v>
      </c>
      <c r="E78" s="57">
        <v>585</v>
      </c>
      <c r="F78" s="57">
        <v>1326</v>
      </c>
      <c r="G78" s="57"/>
      <c r="H78" s="57">
        <v>487.5</v>
      </c>
      <c r="I78" s="57"/>
      <c r="J78" s="57">
        <v>390</v>
      </c>
      <c r="K78" s="57"/>
      <c r="L78" s="57">
        <v>3276</v>
      </c>
    </row>
    <row r="79" spans="2:12" x14ac:dyDescent="0.25">
      <c r="B79" s="42" t="s">
        <v>972</v>
      </c>
      <c r="C79" s="57"/>
      <c r="D79" s="57"/>
      <c r="E79" s="57"/>
      <c r="F79" s="57">
        <v>3021</v>
      </c>
      <c r="G79" s="57"/>
      <c r="H79" s="57"/>
      <c r="I79" s="57"/>
      <c r="J79" s="57"/>
      <c r="K79" s="57"/>
      <c r="L79" s="57">
        <v>3021</v>
      </c>
    </row>
    <row r="80" spans="2:12" x14ac:dyDescent="0.25">
      <c r="B80" s="42" t="s">
        <v>950</v>
      </c>
      <c r="C80" s="57">
        <v>810</v>
      </c>
      <c r="D80" s="57"/>
      <c r="E80" s="57">
        <v>432</v>
      </c>
      <c r="F80" s="57">
        <v>594</v>
      </c>
      <c r="G80" s="57"/>
      <c r="H80" s="57">
        <v>630</v>
      </c>
      <c r="I80" s="57">
        <v>180</v>
      </c>
      <c r="J80" s="57">
        <v>216</v>
      </c>
      <c r="K80" s="57"/>
      <c r="L80" s="57">
        <v>2862</v>
      </c>
    </row>
    <row r="81" spans="2:12" x14ac:dyDescent="0.25">
      <c r="B81" s="42" t="s">
        <v>924</v>
      </c>
      <c r="C81" s="57">
        <v>1387.75</v>
      </c>
      <c r="D81" s="57"/>
      <c r="E81" s="57"/>
      <c r="F81" s="57">
        <v>683.2</v>
      </c>
      <c r="G81" s="57"/>
      <c r="H81" s="57"/>
      <c r="I81" s="57"/>
      <c r="J81" s="57">
        <v>683.2</v>
      </c>
      <c r="K81" s="57"/>
      <c r="L81" s="57">
        <v>2754.15</v>
      </c>
    </row>
    <row r="82" spans="2:12" x14ac:dyDescent="0.25">
      <c r="B82" s="42" t="s">
        <v>939</v>
      </c>
      <c r="C82" s="57">
        <v>930</v>
      </c>
      <c r="D82" s="57"/>
      <c r="E82" s="57">
        <v>744</v>
      </c>
      <c r="F82" s="57">
        <v>496</v>
      </c>
      <c r="G82" s="57"/>
      <c r="H82" s="57"/>
      <c r="I82" s="57"/>
      <c r="J82" s="57">
        <v>465</v>
      </c>
      <c r="K82" s="57"/>
      <c r="L82" s="57">
        <v>2635</v>
      </c>
    </row>
    <row r="83" spans="2:12" x14ac:dyDescent="0.25">
      <c r="B83" s="42" t="s">
        <v>954</v>
      </c>
      <c r="C83" s="57">
        <v>100</v>
      </c>
      <c r="D83" s="57">
        <v>287.5</v>
      </c>
      <c r="E83" s="57"/>
      <c r="F83" s="57">
        <v>662.5</v>
      </c>
      <c r="G83" s="57"/>
      <c r="H83" s="57"/>
      <c r="I83" s="57">
        <v>562.5</v>
      </c>
      <c r="J83" s="57">
        <v>875</v>
      </c>
      <c r="K83" s="57"/>
      <c r="L83" s="57">
        <v>2487.5</v>
      </c>
    </row>
    <row r="84" spans="2:12" x14ac:dyDescent="0.25">
      <c r="B84" s="42" t="s">
        <v>929</v>
      </c>
      <c r="C84" s="57"/>
      <c r="D84" s="57">
        <v>300</v>
      </c>
      <c r="E84" s="57">
        <v>120</v>
      </c>
      <c r="F84" s="57">
        <v>1515</v>
      </c>
      <c r="G84" s="57"/>
      <c r="H84" s="57"/>
      <c r="I84" s="57">
        <v>75</v>
      </c>
      <c r="J84" s="57">
        <v>450</v>
      </c>
      <c r="K84" s="57"/>
      <c r="L84" s="57">
        <v>2460</v>
      </c>
    </row>
    <row r="85" spans="2:12" x14ac:dyDescent="0.25">
      <c r="B85" s="42" t="s">
        <v>960</v>
      </c>
      <c r="C85" s="57"/>
      <c r="D85" s="57">
        <v>220</v>
      </c>
      <c r="E85" s="57">
        <v>440</v>
      </c>
      <c r="F85" s="57">
        <v>1298</v>
      </c>
      <c r="G85" s="57"/>
      <c r="H85" s="57"/>
      <c r="I85" s="57">
        <v>396</v>
      </c>
      <c r="J85" s="57"/>
      <c r="K85" s="57"/>
      <c r="L85" s="57">
        <v>2354</v>
      </c>
    </row>
    <row r="86" spans="2:12" x14ac:dyDescent="0.25">
      <c r="B86" s="42" t="s">
        <v>953</v>
      </c>
      <c r="C86" s="57">
        <v>37.25</v>
      </c>
      <c r="D86" s="57"/>
      <c r="E86" s="57">
        <v>1296.3</v>
      </c>
      <c r="F86" s="57">
        <v>283.10000000000002</v>
      </c>
      <c r="G86" s="57"/>
      <c r="H86" s="57"/>
      <c r="I86" s="57">
        <v>312.90000000000003</v>
      </c>
      <c r="J86" s="57">
        <v>44.7</v>
      </c>
      <c r="K86" s="57">
        <v>111.75</v>
      </c>
      <c r="L86" s="57">
        <v>2086</v>
      </c>
    </row>
    <row r="87" spans="2:12" x14ac:dyDescent="0.25">
      <c r="B87" s="42" t="s">
        <v>897</v>
      </c>
      <c r="C87" s="57">
        <v>596.25</v>
      </c>
      <c r="D87" s="57">
        <v>397.5</v>
      </c>
      <c r="E87" s="57"/>
      <c r="F87" s="57">
        <v>1060</v>
      </c>
      <c r="G87" s="57"/>
      <c r="H87" s="57"/>
      <c r="I87" s="57"/>
      <c r="J87" s="57"/>
      <c r="K87" s="57"/>
      <c r="L87" s="57">
        <v>2053.75</v>
      </c>
    </row>
    <row r="88" spans="2:12" x14ac:dyDescent="0.25">
      <c r="B88" s="42" t="s">
        <v>973</v>
      </c>
      <c r="C88" s="57"/>
      <c r="D88" s="57"/>
      <c r="E88" s="57">
        <v>1940</v>
      </c>
      <c r="F88" s="57"/>
      <c r="G88" s="57"/>
      <c r="H88" s="57"/>
      <c r="I88" s="57"/>
      <c r="J88" s="57"/>
      <c r="K88" s="57"/>
      <c r="L88" s="57">
        <v>1940</v>
      </c>
    </row>
    <row r="89" spans="2:12" x14ac:dyDescent="0.25">
      <c r="B89" s="42" t="s">
        <v>916</v>
      </c>
      <c r="C89" s="57"/>
      <c r="D89" s="57"/>
      <c r="E89" s="57">
        <v>140</v>
      </c>
      <c r="F89" s="57">
        <v>650</v>
      </c>
      <c r="G89" s="57">
        <v>210</v>
      </c>
      <c r="H89" s="57">
        <v>500</v>
      </c>
      <c r="I89" s="57"/>
      <c r="J89" s="57"/>
      <c r="K89" s="57">
        <v>360</v>
      </c>
      <c r="L89" s="57">
        <v>1860</v>
      </c>
    </row>
    <row r="90" spans="2:12" ht="15" customHeight="1" x14ac:dyDescent="0.25">
      <c r="B90" s="42" t="s">
        <v>952</v>
      </c>
      <c r="C90" s="57"/>
      <c r="D90" s="57"/>
      <c r="E90" s="57">
        <v>60</v>
      </c>
      <c r="F90" s="57">
        <v>24</v>
      </c>
      <c r="G90" s="57"/>
      <c r="H90" s="57">
        <v>876</v>
      </c>
      <c r="I90" s="57">
        <v>240</v>
      </c>
      <c r="J90" s="57">
        <v>180</v>
      </c>
      <c r="K90" s="57">
        <v>360</v>
      </c>
      <c r="L90" s="57">
        <v>1740</v>
      </c>
    </row>
    <row r="91" spans="2:12" x14ac:dyDescent="0.25">
      <c r="B91" s="42" t="s">
        <v>947</v>
      </c>
      <c r="C91" s="57"/>
      <c r="D91" s="57">
        <v>901.59999999999991</v>
      </c>
      <c r="E91" s="57">
        <v>303.59999999999997</v>
      </c>
      <c r="F91" s="57">
        <v>239.2</v>
      </c>
      <c r="G91" s="57"/>
      <c r="H91" s="57"/>
      <c r="I91" s="57"/>
      <c r="J91" s="57">
        <v>220.79999999999998</v>
      </c>
      <c r="K91" s="57"/>
      <c r="L91" s="57">
        <v>1665.1999999999998</v>
      </c>
    </row>
    <row r="92" spans="2:12" x14ac:dyDescent="0.25">
      <c r="B92" s="42" t="s">
        <v>925</v>
      </c>
      <c r="C92" s="57">
        <v>1472</v>
      </c>
      <c r="D92" s="57"/>
      <c r="E92" s="57"/>
      <c r="F92" s="57"/>
      <c r="G92" s="57"/>
      <c r="H92" s="57"/>
      <c r="I92" s="57">
        <v>192</v>
      </c>
      <c r="J92" s="57"/>
      <c r="K92" s="57"/>
      <c r="L92" s="57">
        <v>1664</v>
      </c>
    </row>
    <row r="93" spans="2:12" x14ac:dyDescent="0.25">
      <c r="B93" s="42" t="s">
        <v>951</v>
      </c>
      <c r="C93" s="57"/>
      <c r="D93" s="57"/>
      <c r="E93" s="57">
        <v>280</v>
      </c>
      <c r="F93" s="57">
        <v>196</v>
      </c>
      <c r="G93" s="57">
        <v>140</v>
      </c>
      <c r="H93" s="57"/>
      <c r="I93" s="57">
        <v>504</v>
      </c>
      <c r="J93" s="57">
        <v>280</v>
      </c>
      <c r="K93" s="57">
        <v>140</v>
      </c>
      <c r="L93" s="57">
        <v>1540</v>
      </c>
    </row>
    <row r="94" spans="2:12" x14ac:dyDescent="0.25">
      <c r="B94" s="42" t="s">
        <v>959</v>
      </c>
      <c r="C94" s="57"/>
      <c r="D94" s="57">
        <v>510</v>
      </c>
      <c r="E94" s="57">
        <v>1020</v>
      </c>
      <c r="F94" s="57"/>
      <c r="G94" s="57"/>
      <c r="H94" s="57"/>
      <c r="I94" s="57"/>
      <c r="J94" s="57"/>
      <c r="K94" s="57"/>
      <c r="L94" s="57">
        <v>1530</v>
      </c>
    </row>
    <row r="95" spans="2:12" x14ac:dyDescent="0.25">
      <c r="B95" s="42" t="s">
        <v>967</v>
      </c>
      <c r="C95" s="57">
        <v>360</v>
      </c>
      <c r="D95" s="57"/>
      <c r="E95" s="57"/>
      <c r="F95" s="57">
        <v>585</v>
      </c>
      <c r="G95" s="57"/>
      <c r="H95" s="57"/>
      <c r="I95" s="57"/>
      <c r="J95" s="57">
        <v>540</v>
      </c>
      <c r="K95" s="57"/>
      <c r="L95" s="57">
        <v>1485</v>
      </c>
    </row>
    <row r="96" spans="2:12" x14ac:dyDescent="0.25">
      <c r="B96" s="42" t="s">
        <v>926</v>
      </c>
      <c r="C96" s="57"/>
      <c r="D96" s="57">
        <v>50</v>
      </c>
      <c r="E96" s="57">
        <v>120</v>
      </c>
      <c r="F96" s="57">
        <v>800</v>
      </c>
      <c r="G96" s="57">
        <v>200</v>
      </c>
      <c r="H96" s="57"/>
      <c r="I96" s="57">
        <v>300</v>
      </c>
      <c r="J96" s="57"/>
      <c r="K96" s="57"/>
      <c r="L96" s="57">
        <v>1470</v>
      </c>
    </row>
    <row r="97" spans="2:12" x14ac:dyDescent="0.25">
      <c r="B97" s="42" t="s">
        <v>922</v>
      </c>
      <c r="C97" s="57"/>
      <c r="D97" s="57"/>
      <c r="E97" s="57">
        <v>156</v>
      </c>
      <c r="F97" s="57">
        <v>650</v>
      </c>
      <c r="G97" s="57"/>
      <c r="H97" s="57"/>
      <c r="I97" s="57">
        <v>91</v>
      </c>
      <c r="J97" s="57">
        <v>507</v>
      </c>
      <c r="K97" s="57"/>
      <c r="L97" s="57">
        <v>1404</v>
      </c>
    </row>
    <row r="98" spans="2:12" x14ac:dyDescent="0.25">
      <c r="B98" s="42" t="s">
        <v>905</v>
      </c>
      <c r="C98" s="57">
        <v>337.75</v>
      </c>
      <c r="D98" s="57">
        <v>77.2</v>
      </c>
      <c r="E98" s="57"/>
      <c r="F98" s="57">
        <v>250.9</v>
      </c>
      <c r="G98" s="57"/>
      <c r="H98" s="57">
        <v>241.25</v>
      </c>
      <c r="I98" s="57"/>
      <c r="J98" s="57">
        <v>193</v>
      </c>
      <c r="K98" s="57">
        <v>241.25</v>
      </c>
      <c r="L98" s="57">
        <v>1341.3500000000001</v>
      </c>
    </row>
    <row r="99" spans="2:12" x14ac:dyDescent="0.25">
      <c r="B99" s="42" t="s">
        <v>969</v>
      </c>
      <c r="C99" s="57"/>
      <c r="D99" s="57"/>
      <c r="E99" s="57">
        <v>650</v>
      </c>
      <c r="F99" s="57"/>
      <c r="G99" s="57"/>
      <c r="H99" s="57">
        <v>243.75</v>
      </c>
      <c r="I99" s="57"/>
      <c r="J99" s="57">
        <v>243.75</v>
      </c>
      <c r="K99" s="57"/>
      <c r="L99" s="57">
        <v>1137.5</v>
      </c>
    </row>
    <row r="100" spans="2:12" x14ac:dyDescent="0.25">
      <c r="B100" s="42" t="s">
        <v>946</v>
      </c>
      <c r="C100" s="57">
        <v>46.5</v>
      </c>
      <c r="D100" s="57">
        <v>310</v>
      </c>
      <c r="E100" s="57">
        <v>186</v>
      </c>
      <c r="F100" s="57">
        <v>573.5</v>
      </c>
      <c r="G100" s="57"/>
      <c r="H100" s="57"/>
      <c r="I100" s="57"/>
      <c r="J100" s="57"/>
      <c r="K100" s="57"/>
      <c r="L100" s="57">
        <v>1116</v>
      </c>
    </row>
    <row r="101" spans="2:12" x14ac:dyDescent="0.25">
      <c r="B101" s="42" t="s">
        <v>901</v>
      </c>
      <c r="C101" s="57">
        <v>84</v>
      </c>
      <c r="D101" s="57">
        <v>686</v>
      </c>
      <c r="E101" s="57">
        <v>168</v>
      </c>
      <c r="F101" s="57"/>
      <c r="G101" s="57">
        <v>140</v>
      </c>
      <c r="H101" s="57"/>
      <c r="I101" s="57"/>
      <c r="J101" s="57"/>
      <c r="K101" s="57"/>
      <c r="L101" s="57">
        <v>1078</v>
      </c>
    </row>
    <row r="102" spans="2:12" x14ac:dyDescent="0.25">
      <c r="B102" s="42" t="s">
        <v>934</v>
      </c>
      <c r="C102" s="57"/>
      <c r="D102" s="57"/>
      <c r="E102" s="57">
        <v>456</v>
      </c>
      <c r="F102" s="57"/>
      <c r="G102" s="57"/>
      <c r="H102" s="57">
        <v>570</v>
      </c>
      <c r="I102" s="57"/>
      <c r="J102" s="57"/>
      <c r="K102" s="57"/>
      <c r="L102" s="57">
        <v>1026</v>
      </c>
    </row>
    <row r="103" spans="2:12" x14ac:dyDescent="0.25">
      <c r="B103" s="42" t="s">
        <v>927</v>
      </c>
      <c r="C103" s="57"/>
      <c r="D103" s="57"/>
      <c r="E103" s="57"/>
      <c r="F103" s="57">
        <v>754</v>
      </c>
      <c r="G103" s="57"/>
      <c r="H103" s="57"/>
      <c r="I103" s="57"/>
      <c r="J103" s="57">
        <v>260</v>
      </c>
      <c r="K103" s="57"/>
      <c r="L103" s="57">
        <v>1014</v>
      </c>
    </row>
    <row r="104" spans="2:12" x14ac:dyDescent="0.25">
      <c r="B104" s="42" t="s">
        <v>963</v>
      </c>
      <c r="C104" s="57">
        <v>98</v>
      </c>
      <c r="D104" s="57"/>
      <c r="E104" s="57">
        <v>700</v>
      </c>
      <c r="F104" s="57">
        <v>196</v>
      </c>
      <c r="G104" s="57"/>
      <c r="H104" s="57"/>
      <c r="I104" s="57"/>
      <c r="J104" s="57"/>
      <c r="K104" s="57"/>
      <c r="L104" s="57">
        <v>994</v>
      </c>
    </row>
    <row r="105" spans="2:12" x14ac:dyDescent="0.25">
      <c r="B105" s="42" t="s">
        <v>966</v>
      </c>
      <c r="C105" s="57"/>
      <c r="D105" s="57"/>
      <c r="E105" s="57">
        <v>152</v>
      </c>
      <c r="F105" s="57">
        <v>807.5</v>
      </c>
      <c r="G105" s="57"/>
      <c r="H105" s="57"/>
      <c r="I105" s="57"/>
      <c r="J105" s="57"/>
      <c r="K105" s="57"/>
      <c r="L105" s="57">
        <v>959.5</v>
      </c>
    </row>
    <row r="106" spans="2:12" x14ac:dyDescent="0.25">
      <c r="B106" s="42" t="s">
        <v>961</v>
      </c>
      <c r="C106" s="57">
        <v>150</v>
      </c>
      <c r="D106" s="57"/>
      <c r="E106" s="57">
        <v>750</v>
      </c>
      <c r="F106" s="57"/>
      <c r="G106" s="57"/>
      <c r="H106" s="57"/>
      <c r="I106" s="57"/>
      <c r="J106" s="57"/>
      <c r="K106" s="57"/>
      <c r="L106" s="57">
        <v>900</v>
      </c>
    </row>
    <row r="107" spans="2:12" x14ac:dyDescent="0.25">
      <c r="B107" s="42" t="s">
        <v>971</v>
      </c>
      <c r="C107" s="57"/>
      <c r="D107" s="57"/>
      <c r="E107" s="57"/>
      <c r="F107" s="57">
        <v>892.5</v>
      </c>
      <c r="G107" s="57"/>
      <c r="H107" s="57"/>
      <c r="I107" s="57"/>
      <c r="J107" s="57"/>
      <c r="K107" s="57"/>
      <c r="L107" s="57">
        <v>892.5</v>
      </c>
    </row>
    <row r="108" spans="2:12" x14ac:dyDescent="0.25">
      <c r="B108" s="42" t="s">
        <v>955</v>
      </c>
      <c r="C108" s="57">
        <v>500</v>
      </c>
      <c r="D108" s="57"/>
      <c r="E108" s="57"/>
      <c r="F108" s="57"/>
      <c r="G108" s="57"/>
      <c r="H108" s="57"/>
      <c r="I108" s="57">
        <v>300</v>
      </c>
      <c r="J108" s="57"/>
      <c r="K108" s="57"/>
      <c r="L108" s="57">
        <v>800</v>
      </c>
    </row>
    <row r="109" spans="2:12" x14ac:dyDescent="0.25">
      <c r="B109" s="42" t="s">
        <v>910</v>
      </c>
      <c r="C109" s="57"/>
      <c r="D109" s="57">
        <v>125</v>
      </c>
      <c r="E109" s="57">
        <v>222.5</v>
      </c>
      <c r="F109" s="57">
        <v>212.5</v>
      </c>
      <c r="G109" s="57">
        <v>150</v>
      </c>
      <c r="H109" s="57">
        <v>60</v>
      </c>
      <c r="I109" s="57">
        <v>20</v>
      </c>
      <c r="J109" s="57"/>
      <c r="K109" s="57"/>
      <c r="L109" s="57">
        <v>790</v>
      </c>
    </row>
    <row r="110" spans="2:12" x14ac:dyDescent="0.25">
      <c r="B110" s="42" t="s">
        <v>931</v>
      </c>
      <c r="C110" s="57">
        <v>300</v>
      </c>
      <c r="D110" s="57"/>
      <c r="E110" s="57"/>
      <c r="F110" s="57"/>
      <c r="G110" s="57"/>
      <c r="H110" s="57"/>
      <c r="I110" s="57"/>
      <c r="J110" s="57">
        <v>450</v>
      </c>
      <c r="K110" s="57"/>
      <c r="L110" s="57">
        <v>750</v>
      </c>
    </row>
    <row r="111" spans="2:12" x14ac:dyDescent="0.25">
      <c r="B111" s="42" t="s">
        <v>899</v>
      </c>
      <c r="C111" s="57">
        <v>166.5</v>
      </c>
      <c r="D111" s="57">
        <v>54</v>
      </c>
      <c r="E111" s="57">
        <v>45</v>
      </c>
      <c r="F111" s="57">
        <v>27</v>
      </c>
      <c r="G111" s="57">
        <v>112.5</v>
      </c>
      <c r="H111" s="57">
        <v>112.5</v>
      </c>
      <c r="I111" s="57"/>
      <c r="J111" s="57"/>
      <c r="K111" s="57">
        <v>193.5</v>
      </c>
      <c r="L111" s="57">
        <v>711</v>
      </c>
    </row>
    <row r="112" spans="2:12" x14ac:dyDescent="0.25">
      <c r="B112" s="42" t="s">
        <v>945</v>
      </c>
      <c r="C112" s="57"/>
      <c r="D112" s="57"/>
      <c r="E112" s="57">
        <v>300</v>
      </c>
      <c r="F112" s="57"/>
      <c r="G112" s="57"/>
      <c r="H112" s="57"/>
      <c r="I112" s="57"/>
      <c r="J112" s="57">
        <v>375</v>
      </c>
      <c r="K112" s="57"/>
      <c r="L112" s="57">
        <v>675</v>
      </c>
    </row>
    <row r="113" spans="2:12" x14ac:dyDescent="0.25">
      <c r="B113" s="42" t="s">
        <v>941</v>
      </c>
      <c r="C113" s="57">
        <v>132</v>
      </c>
      <c r="D113" s="57"/>
      <c r="E113" s="57">
        <v>120</v>
      </c>
      <c r="F113" s="57"/>
      <c r="G113" s="57"/>
      <c r="H113" s="57">
        <v>120</v>
      </c>
      <c r="I113" s="57"/>
      <c r="J113" s="57">
        <v>180</v>
      </c>
      <c r="K113" s="57"/>
      <c r="L113" s="57">
        <v>552</v>
      </c>
    </row>
    <row r="114" spans="2:12" x14ac:dyDescent="0.25">
      <c r="B114" s="42" t="s">
        <v>948</v>
      </c>
      <c r="C114" s="57"/>
      <c r="D114" s="57"/>
      <c r="E114" s="57">
        <v>310</v>
      </c>
      <c r="F114" s="57">
        <v>77.5</v>
      </c>
      <c r="G114" s="57"/>
      <c r="H114" s="57"/>
      <c r="I114" s="57"/>
      <c r="J114" s="57"/>
      <c r="K114" s="57"/>
      <c r="L114" s="57">
        <v>387.5</v>
      </c>
    </row>
    <row r="115" spans="2:12" x14ac:dyDescent="0.25">
      <c r="B115" s="42" t="s">
        <v>907</v>
      </c>
      <c r="C115" s="57"/>
      <c r="D115" s="57"/>
      <c r="E115" s="57">
        <v>126</v>
      </c>
      <c r="F115" s="57"/>
      <c r="G115" s="57"/>
      <c r="H115" s="57"/>
      <c r="I115" s="57"/>
      <c r="J115" s="57">
        <v>252</v>
      </c>
      <c r="K115" s="57"/>
      <c r="L115" s="57">
        <v>378</v>
      </c>
    </row>
    <row r="116" spans="2:12" x14ac:dyDescent="0.25">
      <c r="B116" s="42" t="s">
        <v>962</v>
      </c>
      <c r="C116" s="57"/>
      <c r="D116" s="57">
        <v>140</v>
      </c>
      <c r="E116" s="57"/>
      <c r="F116" s="57"/>
      <c r="G116" s="57"/>
      <c r="H116" s="57"/>
      <c r="I116" s="57">
        <v>140</v>
      </c>
      <c r="J116" s="57">
        <v>56</v>
      </c>
      <c r="K116" s="57"/>
      <c r="L116" s="57">
        <v>336</v>
      </c>
    </row>
    <row r="117" spans="2:12" x14ac:dyDescent="0.25">
      <c r="B117" s="42" t="s">
        <v>970</v>
      </c>
      <c r="C117" s="57"/>
      <c r="D117" s="57">
        <v>142.5</v>
      </c>
      <c r="E117" s="57"/>
      <c r="F117" s="57"/>
      <c r="G117" s="57"/>
      <c r="H117" s="57"/>
      <c r="I117" s="57"/>
      <c r="J117" s="57"/>
      <c r="K117" s="57"/>
      <c r="L117" s="57">
        <v>142.5</v>
      </c>
    </row>
    <row r="118" spans="2:12" x14ac:dyDescent="0.25">
      <c r="B118" s="42" t="s">
        <v>949</v>
      </c>
      <c r="C118" s="57"/>
      <c r="D118" s="57"/>
      <c r="E118" s="57"/>
      <c r="F118" s="57">
        <v>70</v>
      </c>
      <c r="G118" s="57"/>
      <c r="H118" s="57"/>
      <c r="I118" s="57"/>
      <c r="J118" s="57"/>
      <c r="K118" s="57"/>
      <c r="L118" s="57">
        <v>70</v>
      </c>
    </row>
    <row r="119" spans="2:12" x14ac:dyDescent="0.25">
      <c r="B119" s="46" t="s">
        <v>887</v>
      </c>
      <c r="C119" s="57">
        <v>57690.390000000007</v>
      </c>
      <c r="D119" s="57">
        <v>32503.160000000003</v>
      </c>
      <c r="E119" s="57">
        <v>42838.35</v>
      </c>
      <c r="F119" s="57">
        <v>105696.5</v>
      </c>
      <c r="G119" s="57">
        <v>27480.799999999999</v>
      </c>
      <c r="H119" s="57">
        <v>25399.25</v>
      </c>
      <c r="I119" s="57">
        <v>39772.300000000003</v>
      </c>
      <c r="J119" s="57">
        <v>39309.379999999997</v>
      </c>
      <c r="K119" s="57">
        <v>15734.1</v>
      </c>
      <c r="L119" s="57">
        <v>386424.23</v>
      </c>
    </row>
  </sheetData>
  <sheetProtection algorithmName="SHA-512" hashValue="OEXexvy0zmwEXD6unWyze8NGQx8ExZ5NWkeEh8OCLf52tU3nb1v80Ah9OPeIXMtrqUohQSqoFl8KAWoHcfaI0g==" saltValue="ZuAmrLRY2bplfNZ9gUEi8g==" spinCount="100000" sheet="1" objects="1" scenarios="1" selectLockedCells="1" sort="0" autoFilter="0" pivotTables="0"/>
  <mergeCells count="4">
    <mergeCell ref="B21:K21"/>
    <mergeCell ref="B38:L38"/>
    <mergeCell ref="B4:K4"/>
    <mergeCell ref="B1:K1"/>
  </mergeCells>
  <conditionalFormatting pivot="1" sqref="C42:K118">
    <cfRule type="top10" dxfId="41" priority="15" percent="1" rank="1"/>
  </conditionalFormatting>
  <conditionalFormatting pivot="1" sqref="C25:J33">
    <cfRule type="top10" dxfId="40" priority="14" rank="1"/>
  </conditionalFormatting>
  <conditionalFormatting pivot="1" sqref="E7:E16">
    <cfRule type="top10" dxfId="39" priority="9" rank="1"/>
  </conditionalFormatting>
  <conditionalFormatting pivot="1" sqref="G7:G16">
    <cfRule type="top10" dxfId="38" priority="8" rank="1"/>
  </conditionalFormatting>
  <conditionalFormatting pivot="1" sqref="H7:H16">
    <cfRule type="top10" dxfId="37" priority="7" rank="1"/>
  </conditionalFormatting>
  <conditionalFormatting pivot="1" sqref="I7:I16">
    <cfRule type="top10" dxfId="36" priority="6" rank="1"/>
  </conditionalFormatting>
  <conditionalFormatting pivot="1" sqref="K7:K16">
    <cfRule type="top10" dxfId="35" priority="5" rank="1"/>
  </conditionalFormatting>
  <conditionalFormatting pivot="1" sqref="F7:F16">
    <cfRule type="top10" dxfId="34" priority="3" rank="1"/>
  </conditionalFormatting>
  <conditionalFormatting pivot="1" sqref="J7:J16">
    <cfRule type="dataBar" priority="2">
      <dataBar showValue="0">
        <cfvo type="min"/>
        <cfvo type="max"/>
        <color theme="0" tint="-0.14999847407452621"/>
      </dataBar>
      <extLst>
        <ext xmlns:x14="http://schemas.microsoft.com/office/spreadsheetml/2009/9/main" uri="{B025F937-C7B1-47D3-B67F-A62EFF666E3E}">
          <x14:id>{9E0A501D-CC33-4655-8C30-E24CB4794880}</x14:id>
        </ext>
      </extLst>
    </cfRule>
  </conditionalFormatting>
  <pageMargins left="0.7" right="0.7" top="0.75" bottom="0.75" header="0.3" footer="0.3"/>
  <pageSetup paperSize="9" orientation="portrait" verticalDpi="0" r:id="rId4"/>
  <extLst>
    <ext xmlns:x14="http://schemas.microsoft.com/office/spreadsheetml/2009/9/main" uri="{78C0D931-6437-407d-A8EE-F0AAD7539E65}">
      <x14:conditionalFormattings>
        <x14:conditionalFormatting xmlns:xm="http://schemas.microsoft.com/office/excel/2006/main" pivot="1">
          <x14:cfRule type="dataBar" id="{9E0A501D-CC33-4655-8C30-E24CB4794880}">
            <x14:dataBar minLength="0" maxLength="100" border="1" negativeBarBorderColorSameAsPositive="0">
              <x14:cfvo type="autoMin"/>
              <x14:cfvo type="autoMax"/>
              <x14:borderColor theme="0" tint="-0.14999847407452621"/>
              <x14:negativeFillColor rgb="FFFF0000"/>
              <x14:negativeBorderColor rgb="FFFF0000"/>
              <x14:axisColor rgb="FF000000"/>
            </x14:dataBar>
          </x14:cfRule>
          <xm:sqref>J7:J16</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E4947-52A1-4F24-8558-D8743ACB4875}">
  <dimension ref="B1:R54"/>
  <sheetViews>
    <sheetView showGridLines="0" showRowColHeaders="0" topLeftCell="A2" workbookViewId="0">
      <selection activeCell="N17" sqref="N17"/>
    </sheetView>
  </sheetViews>
  <sheetFormatPr defaultRowHeight="15" x14ac:dyDescent="0.25"/>
  <cols>
    <col min="1" max="1" width="4.7109375" customWidth="1"/>
    <col min="2" max="12" width="12.7109375" customWidth="1"/>
    <col min="13" max="13" width="2.7109375" customWidth="1"/>
    <col min="14" max="14" width="24.7109375" customWidth="1"/>
    <col min="15" max="15" width="6.7109375" customWidth="1"/>
    <col min="16" max="18" width="12.7109375" customWidth="1"/>
    <col min="19" max="19" width="4.7109375" customWidth="1"/>
    <col min="20" max="20" width="22.5703125" bestFit="1" customWidth="1"/>
    <col min="21" max="22" width="12.7109375" customWidth="1"/>
  </cols>
  <sheetData>
    <row r="1" spans="2:18" hidden="1" x14ac:dyDescent="0.25">
      <c r="B1" t="str" vm="1">
        <f>CUBEVALUE("ThisWorkbookDataModel",CUBEMEMBER("ThisWorkbookDataModel","[Measures].[Selected Category Label]"),Slicer_CategoryName1)</f>
        <v>All Categories</v>
      </c>
    </row>
    <row r="2" spans="2:18" ht="30" customHeight="1" x14ac:dyDescent="0.25">
      <c r="B2" s="69" t="s">
        <v>1009</v>
      </c>
      <c r="C2" s="69"/>
      <c r="D2" s="69"/>
      <c r="E2" s="69"/>
      <c r="F2" s="69"/>
      <c r="G2" s="69"/>
      <c r="H2" s="69"/>
      <c r="I2" s="69"/>
      <c r="J2" s="69"/>
      <c r="K2" s="69"/>
      <c r="L2" s="69"/>
      <c r="M2" s="69"/>
      <c r="N2" s="69"/>
      <c r="O2" s="69"/>
      <c r="P2" s="69"/>
      <c r="Q2" s="69"/>
      <c r="R2" s="69"/>
    </row>
    <row r="5" spans="2:18" ht="30" customHeight="1" x14ac:dyDescent="0.25">
      <c r="B5" s="68" t="str">
        <f>"Total Sales by Employee - " &amp; B1</f>
        <v>Total Sales by Employee - All Categories</v>
      </c>
      <c r="C5" s="68"/>
      <c r="D5" s="68"/>
      <c r="E5" s="68"/>
      <c r="F5" s="68"/>
      <c r="G5" s="68"/>
      <c r="H5" s="68"/>
      <c r="I5" s="68"/>
      <c r="J5" s="68"/>
      <c r="K5" s="68"/>
      <c r="L5" s="68"/>
      <c r="N5" s="68" t="s">
        <v>1003</v>
      </c>
      <c r="O5" s="68"/>
      <c r="P5" s="68"/>
      <c r="Q5" s="68"/>
      <c r="R5" s="68"/>
    </row>
    <row r="17" spans="2:18" x14ac:dyDescent="0.25">
      <c r="N17" s="47" t="s">
        <v>998</v>
      </c>
      <c r="O17" s="49" t="s">
        <v>999</v>
      </c>
      <c r="P17" s="49" t="s">
        <v>1000</v>
      </c>
      <c r="Q17" s="49" t="s">
        <v>1001</v>
      </c>
      <c r="R17" s="49" t="s">
        <v>888</v>
      </c>
    </row>
    <row r="18" spans="2:18" x14ac:dyDescent="0.25">
      <c r="N18" s="42" t="s">
        <v>977</v>
      </c>
      <c r="O18" s="43">
        <v>1</v>
      </c>
      <c r="P18" s="43">
        <v>123</v>
      </c>
      <c r="Q18" s="44">
        <v>0.23745173745173745</v>
      </c>
      <c r="R18" s="64">
        <v>105696.49999999999</v>
      </c>
    </row>
    <row r="19" spans="2:18" x14ac:dyDescent="0.25">
      <c r="N19" s="42" t="s">
        <v>974</v>
      </c>
      <c r="O19" s="43">
        <v>2</v>
      </c>
      <c r="P19" s="43">
        <v>78</v>
      </c>
      <c r="Q19" s="44">
        <v>0.15057915057915058</v>
      </c>
      <c r="R19" s="64">
        <v>57690.389999999992</v>
      </c>
    </row>
    <row r="20" spans="2:18" x14ac:dyDescent="0.25">
      <c r="N20" s="42" t="s">
        <v>976</v>
      </c>
      <c r="O20" s="43">
        <v>3</v>
      </c>
      <c r="P20" s="43">
        <v>74</v>
      </c>
      <c r="Q20" s="44">
        <v>0.14285714285714285</v>
      </c>
      <c r="R20" s="64">
        <v>42838.350000000006</v>
      </c>
    </row>
    <row r="21" spans="2:18" x14ac:dyDescent="0.25">
      <c r="N21" s="42" t="s">
        <v>980</v>
      </c>
      <c r="O21" s="43">
        <v>4</v>
      </c>
      <c r="P21" s="43">
        <v>34</v>
      </c>
      <c r="Q21" s="44">
        <v>6.5637065637065631E-2</v>
      </c>
      <c r="R21" s="64">
        <v>39772.300000000003</v>
      </c>
    </row>
    <row r="22" spans="2:18" x14ac:dyDescent="0.25">
      <c r="N22" s="42" t="s">
        <v>981</v>
      </c>
      <c r="O22" s="43">
        <v>5</v>
      </c>
      <c r="P22" s="43">
        <v>68</v>
      </c>
      <c r="Q22" s="44">
        <v>0.13127413127413126</v>
      </c>
      <c r="R22" s="64">
        <v>39309.380000000005</v>
      </c>
    </row>
    <row r="23" spans="2:18" x14ac:dyDescent="0.25">
      <c r="N23" s="42" t="s">
        <v>975</v>
      </c>
      <c r="O23" s="43">
        <v>6</v>
      </c>
      <c r="P23" s="43">
        <v>49</v>
      </c>
      <c r="Q23" s="44">
        <v>9.45945945945946E-2</v>
      </c>
      <c r="R23" s="64">
        <v>32503.16</v>
      </c>
    </row>
    <row r="24" spans="2:18" x14ac:dyDescent="0.25">
      <c r="N24" s="42" t="s">
        <v>978</v>
      </c>
      <c r="O24" s="43">
        <v>7</v>
      </c>
      <c r="P24" s="43">
        <v>27</v>
      </c>
      <c r="Q24" s="44">
        <v>5.2123552123552123E-2</v>
      </c>
      <c r="R24" s="64">
        <v>27480.799999999999</v>
      </c>
    </row>
    <row r="25" spans="2:18" x14ac:dyDescent="0.25">
      <c r="N25" s="42" t="s">
        <v>979</v>
      </c>
      <c r="O25" s="43">
        <v>8</v>
      </c>
      <c r="P25" s="43">
        <v>46</v>
      </c>
      <c r="Q25" s="44">
        <v>8.8803088803088806E-2</v>
      </c>
      <c r="R25" s="64">
        <v>25399.25</v>
      </c>
    </row>
    <row r="26" spans="2:18" x14ac:dyDescent="0.25">
      <c r="N26" s="42" t="s">
        <v>982</v>
      </c>
      <c r="O26" s="43">
        <v>9</v>
      </c>
      <c r="P26" s="43">
        <v>19</v>
      </c>
      <c r="Q26" s="44">
        <v>3.6679536679536683E-2</v>
      </c>
      <c r="R26" s="64">
        <v>15734.099999999999</v>
      </c>
    </row>
    <row r="27" spans="2:18" x14ac:dyDescent="0.25">
      <c r="N27" s="42" t="s">
        <v>983</v>
      </c>
      <c r="O27" s="43">
        <v>10</v>
      </c>
      <c r="P27" s="43"/>
      <c r="Q27" s="44"/>
      <c r="R27" s="64"/>
    </row>
    <row r="28" spans="2:18" x14ac:dyDescent="0.25">
      <c r="N28" s="46" t="s">
        <v>887</v>
      </c>
      <c r="O28" s="43"/>
      <c r="P28" s="43">
        <v>518</v>
      </c>
      <c r="Q28" s="44">
        <v>1</v>
      </c>
      <c r="R28" s="64">
        <v>386424.23</v>
      </c>
    </row>
    <row r="32" spans="2:18" ht="30" customHeight="1" x14ac:dyDescent="0.25">
      <c r="B32" s="68" t="str">
        <f xml:space="preserve"> "Running Total Sales by Employee - " &amp; B1</f>
        <v>Running Total Sales by Employee - All Categories</v>
      </c>
      <c r="C32" s="68"/>
      <c r="D32" s="68"/>
      <c r="E32" s="68"/>
      <c r="F32" s="68"/>
      <c r="G32" s="68"/>
      <c r="H32" s="68"/>
      <c r="I32" s="68"/>
      <c r="J32" s="68"/>
      <c r="K32" s="68"/>
      <c r="L32" s="68"/>
      <c r="M32" s="68"/>
      <c r="N32" s="68"/>
      <c r="O32" s="68"/>
      <c r="P32" s="68"/>
      <c r="Q32" s="68"/>
      <c r="R32" s="68"/>
    </row>
    <row r="54" spans="2:18" s="23" customFormat="1" ht="30" customHeight="1" x14ac:dyDescent="0.3">
      <c r="B54" s="68" t="str">
        <f>"Total Sales by Employee - All Categories"</f>
        <v>Total Sales by Employee - All Categories</v>
      </c>
      <c r="C54" s="68"/>
      <c r="D54" s="68"/>
      <c r="E54" s="68"/>
      <c r="F54" s="68"/>
      <c r="G54" s="68"/>
      <c r="H54" s="68"/>
      <c r="I54" s="68"/>
      <c r="J54" s="68"/>
      <c r="K54" s="68"/>
      <c r="L54" s="68"/>
      <c r="M54" s="22"/>
      <c r="N54" s="68" t="s">
        <v>1002</v>
      </c>
      <c r="O54" s="68"/>
      <c r="P54" s="68"/>
      <c r="Q54" s="68"/>
      <c r="R54" s="68"/>
    </row>
  </sheetData>
  <sheetProtection algorithmName="SHA-512" hashValue="4tMEyO1BBIe5k1HPE87yveyQQHVduryBtrwLfCHmogCMF9JDuxPOIEpoMslSXZF84wA8K6XieVzHAM/ZX/5hRg==" saltValue="VU+iLN/w7Inr4lHL/2vBFA==" spinCount="100000" sheet="1" selectLockedCells="1" sort="0" autoFilter="0" pivotTables="0"/>
  <mergeCells count="6">
    <mergeCell ref="B2:R2"/>
    <mergeCell ref="B54:L54"/>
    <mergeCell ref="B5:L5"/>
    <mergeCell ref="N54:R54"/>
    <mergeCell ref="N5:R5"/>
    <mergeCell ref="B32:R32"/>
  </mergeCells>
  <conditionalFormatting pivot="1" sqref="O18:O27">
    <cfRule type="top10" dxfId="33" priority="4" bottom="1" rank="1"/>
  </conditionalFormatting>
  <conditionalFormatting pivot="1" sqref="P18:P27">
    <cfRule type="top10" dxfId="32" priority="3" rank="1"/>
  </conditionalFormatting>
  <conditionalFormatting pivot="1" sqref="Q18:Q27">
    <cfRule type="top10" dxfId="31" priority="2" rank="1"/>
  </conditionalFormatting>
  <conditionalFormatting pivot="1" sqref="R18:R27">
    <cfRule type="top10" dxfId="30" priority="1" rank="1"/>
  </conditionalFormatting>
  <pageMargins left="0.7" right="0.7" top="0.75" bottom="0.75" header="0.3" footer="0.3"/>
  <pageSetup paperSize="9" orientation="portrait" verticalDpi="0" r:id="rId2"/>
  <drawing r:id="rId3"/>
  <extLst>
    <ext xmlns:x14="http://schemas.microsoft.com/office/spreadsheetml/2009/9/main" uri="{A8765BA9-456A-4dab-B4F3-ACF838C121DE}">
      <x14:slicerList>
        <x14:slicer r:id="rId4"/>
      </x14:slicerList>
    </ext>
    <ext xmlns:x15="http://schemas.microsoft.com/office/spreadsheetml/2010/11/main" uri="{3A4CF648-6AED-40f4-86FF-DC5316D8AED3}">
      <x14:slicerList xmlns:x14="http://schemas.microsoft.com/office/spreadsheetml/2009/9/main">
        <x14:slicer r:id="rId5"/>
      </x14:slicerList>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4F5CE6-3115-4E20-B9C6-2EBEE7FF8449}">
  <dimension ref="A1:O177"/>
  <sheetViews>
    <sheetView workbookViewId="0">
      <selection activeCell="B7" sqref="B7"/>
    </sheetView>
  </sheetViews>
  <sheetFormatPr defaultRowHeight="15" x14ac:dyDescent="0.25"/>
  <cols>
    <col min="1" max="1" width="16.5703125" bestFit="1" customWidth="1"/>
    <col min="2" max="2" width="18.140625" bestFit="1" customWidth="1"/>
    <col min="3" max="4" width="12.7109375" customWidth="1"/>
    <col min="5" max="5" width="18.42578125" bestFit="1" customWidth="1"/>
    <col min="6" max="6" width="16.28515625" customWidth="1"/>
    <col min="7" max="7" width="13.7109375" bestFit="1" customWidth="1"/>
    <col min="8" max="8" width="14.42578125" bestFit="1" customWidth="1"/>
    <col min="9" max="9" width="16.85546875" bestFit="1" customWidth="1"/>
    <col min="10" max="10" width="16.28515625" bestFit="1" customWidth="1"/>
    <col min="11" max="11" width="15.5703125" bestFit="1" customWidth="1"/>
    <col min="12" max="12" width="11.28515625" bestFit="1" customWidth="1"/>
    <col min="13" max="13" width="13.85546875" bestFit="1" customWidth="1"/>
    <col min="14" max="14" width="16" bestFit="1" customWidth="1"/>
    <col min="15" max="15" width="11.28515625" bestFit="1" customWidth="1"/>
  </cols>
  <sheetData>
    <row r="1" spans="1:15" x14ac:dyDescent="0.25">
      <c r="A1" t="s">
        <v>1025</v>
      </c>
      <c r="E1" t="s">
        <v>1026</v>
      </c>
    </row>
    <row r="2" spans="1:15" x14ac:dyDescent="0.25">
      <c r="A2" t="s">
        <v>1021</v>
      </c>
      <c r="E2" t="s">
        <v>1022</v>
      </c>
    </row>
    <row r="3" spans="1:15" x14ac:dyDescent="0.25">
      <c r="A3" s="11" t="s">
        <v>985</v>
      </c>
      <c r="B3" t="s">
        <v>888</v>
      </c>
      <c r="C3" t="s">
        <v>988</v>
      </c>
      <c r="E3" s="11" t="s">
        <v>1014</v>
      </c>
      <c r="F3" s="11" t="s">
        <v>1013</v>
      </c>
    </row>
    <row r="4" spans="1:15" x14ac:dyDescent="0.25">
      <c r="A4" s="19" t="s">
        <v>974</v>
      </c>
      <c r="B4" s="63">
        <v>57690.389999999992</v>
      </c>
      <c r="C4" s="17">
        <v>0.14929288983767916</v>
      </c>
      <c r="E4" s="11" t="s">
        <v>886</v>
      </c>
      <c r="F4" t="s">
        <v>974</v>
      </c>
      <c r="G4" t="s">
        <v>975</v>
      </c>
      <c r="H4" t="s">
        <v>976</v>
      </c>
      <c r="I4" t="s">
        <v>977</v>
      </c>
      <c r="J4" t="s">
        <v>978</v>
      </c>
      <c r="K4" t="s">
        <v>979</v>
      </c>
      <c r="L4" t="s">
        <v>980</v>
      </c>
      <c r="M4" t="s">
        <v>981</v>
      </c>
      <c r="N4" t="s">
        <v>982</v>
      </c>
      <c r="O4" t="s">
        <v>887</v>
      </c>
    </row>
    <row r="5" spans="1:15" x14ac:dyDescent="0.25">
      <c r="A5" s="19" t="s">
        <v>975</v>
      </c>
      <c r="B5" s="63">
        <v>32503.16</v>
      </c>
      <c r="C5" s="17">
        <v>8.4112634448414381E-2</v>
      </c>
      <c r="E5" s="12">
        <v>1996</v>
      </c>
      <c r="F5" s="13"/>
      <c r="G5" s="13"/>
      <c r="H5" s="13"/>
      <c r="I5" s="13"/>
      <c r="J5" s="13"/>
      <c r="K5" s="13"/>
      <c r="L5" s="13"/>
      <c r="M5" s="13"/>
      <c r="N5" s="13"/>
      <c r="O5" s="13"/>
    </row>
    <row r="6" spans="1:15" x14ac:dyDescent="0.25">
      <c r="A6" s="19" t="s">
        <v>976</v>
      </c>
      <c r="B6" s="63">
        <v>42838.350000000006</v>
      </c>
      <c r="C6" s="17">
        <v>0.11085834343255341</v>
      </c>
      <c r="E6" s="26">
        <v>1</v>
      </c>
      <c r="F6" s="62">
        <v>1834</v>
      </c>
      <c r="G6" s="62">
        <v>152</v>
      </c>
      <c r="H6" s="62">
        <v>180</v>
      </c>
      <c r="I6" s="62">
        <v>3570</v>
      </c>
      <c r="J6" s="62">
        <v>645</v>
      </c>
      <c r="K6" s="62">
        <v>4664.2</v>
      </c>
      <c r="L6" s="62">
        <v>1490.4</v>
      </c>
      <c r="M6" s="62">
        <v>3460.8</v>
      </c>
      <c r="N6" s="62"/>
      <c r="O6" s="62">
        <v>15996.400000000001</v>
      </c>
    </row>
    <row r="7" spans="1:15" x14ac:dyDescent="0.25">
      <c r="A7" s="19" t="s">
        <v>977</v>
      </c>
      <c r="B7" s="63">
        <v>105696.49999999999</v>
      </c>
      <c r="C7" s="17">
        <v>0.27352451475416018</v>
      </c>
      <c r="E7" s="26">
        <v>2</v>
      </c>
      <c r="F7" s="62">
        <v>2407.75</v>
      </c>
      <c r="G7" s="62">
        <v>3814</v>
      </c>
      <c r="H7" s="62">
        <v>5446.75</v>
      </c>
      <c r="I7" s="62">
        <v>7303.1</v>
      </c>
      <c r="J7" s="62">
        <v>18340.599999999999</v>
      </c>
      <c r="K7" s="62">
        <v>11576.55</v>
      </c>
      <c r="L7" s="62">
        <v>1630.4</v>
      </c>
      <c r="M7" s="62">
        <v>3460.8</v>
      </c>
      <c r="N7" s="62"/>
      <c r="O7" s="62">
        <v>53979.95</v>
      </c>
    </row>
    <row r="8" spans="1:15" x14ac:dyDescent="0.25">
      <c r="A8" s="19" t="s">
        <v>978</v>
      </c>
      <c r="B8" s="63">
        <v>27480.799999999999</v>
      </c>
      <c r="C8" s="17">
        <v>7.1115623365543099E-2</v>
      </c>
      <c r="E8" s="26">
        <v>3</v>
      </c>
      <c r="F8" s="62">
        <v>21817.199999999997</v>
      </c>
      <c r="G8" s="62">
        <v>11092.5</v>
      </c>
      <c r="H8" s="62">
        <v>11362.75</v>
      </c>
      <c r="I8" s="62">
        <v>29480.739999999998</v>
      </c>
      <c r="J8" s="62">
        <v>19186.599999999999</v>
      </c>
      <c r="K8" s="62">
        <v>13535.599999999999</v>
      </c>
      <c r="L8" s="62">
        <v>2519.4500000000003</v>
      </c>
      <c r="M8" s="62">
        <v>20936.2</v>
      </c>
      <c r="N8" s="62">
        <v>10784.85</v>
      </c>
      <c r="O8" s="62">
        <v>140715.88999999998</v>
      </c>
    </row>
    <row r="9" spans="1:15" x14ac:dyDescent="0.25">
      <c r="A9" s="19" t="s">
        <v>979</v>
      </c>
      <c r="B9" s="63">
        <v>25399.25</v>
      </c>
      <c r="C9" s="17">
        <v>6.5728926987834072E-2</v>
      </c>
      <c r="E9" s="26">
        <v>4</v>
      </c>
      <c r="F9" s="62">
        <v>48523.78</v>
      </c>
      <c r="G9" s="62">
        <v>28560.699999999997</v>
      </c>
      <c r="H9" s="62">
        <v>24055.05</v>
      </c>
      <c r="I9" s="62">
        <v>66422.539999999994</v>
      </c>
      <c r="J9" s="62">
        <v>27480.800000000003</v>
      </c>
      <c r="K9" s="62">
        <v>22175.55</v>
      </c>
      <c r="L9" s="62">
        <v>22638.799999999999</v>
      </c>
      <c r="M9" s="62">
        <v>28967.780000000002</v>
      </c>
      <c r="N9" s="62">
        <v>14219.849999999999</v>
      </c>
      <c r="O9" s="62">
        <v>283044.84999999992</v>
      </c>
    </row>
    <row r="10" spans="1:15" x14ac:dyDescent="0.25">
      <c r="A10" s="19" t="s">
        <v>980</v>
      </c>
      <c r="B10" s="63">
        <v>39772.300000000003</v>
      </c>
      <c r="C10" s="17">
        <v>0.10292392896791178</v>
      </c>
      <c r="E10" s="12">
        <v>1997</v>
      </c>
      <c r="F10" s="13"/>
      <c r="G10" s="13"/>
      <c r="H10" s="13"/>
      <c r="I10" s="13"/>
      <c r="J10" s="13"/>
      <c r="K10" s="13"/>
      <c r="L10" s="13"/>
      <c r="M10" s="13"/>
      <c r="N10" s="13"/>
      <c r="O10" s="13"/>
    </row>
    <row r="11" spans="1:15" x14ac:dyDescent="0.25">
      <c r="A11" s="19" t="s">
        <v>981</v>
      </c>
      <c r="B11" s="63">
        <v>39309.380000000005</v>
      </c>
      <c r="C11" s="17">
        <v>0.10172597096201759</v>
      </c>
      <c r="E11" s="26">
        <v>1</v>
      </c>
      <c r="F11" s="62">
        <v>57190.39</v>
      </c>
      <c r="G11" s="62">
        <v>31010.659999999996</v>
      </c>
      <c r="H11" s="62">
        <v>33521.85</v>
      </c>
      <c r="I11" s="62">
        <v>98450.489999999991</v>
      </c>
      <c r="J11" s="62">
        <v>27480.800000000003</v>
      </c>
      <c r="K11" s="62">
        <v>24050.55</v>
      </c>
      <c r="L11" s="62">
        <v>37245.300000000003</v>
      </c>
      <c r="M11" s="62">
        <v>35323.979999999996</v>
      </c>
      <c r="N11" s="62">
        <v>14219.849999999999</v>
      </c>
      <c r="O11" s="62">
        <v>358493.86999999988</v>
      </c>
    </row>
    <row r="12" spans="1:15" x14ac:dyDescent="0.25">
      <c r="A12" s="19" t="s">
        <v>982</v>
      </c>
      <c r="B12" s="63">
        <v>15734.099999999999</v>
      </c>
      <c r="C12" s="17">
        <v>4.0717167243886333E-2</v>
      </c>
      <c r="E12" s="26">
        <v>2</v>
      </c>
      <c r="F12" s="62">
        <v>57690.39</v>
      </c>
      <c r="G12" s="62">
        <v>31010.659999999996</v>
      </c>
      <c r="H12" s="62">
        <v>36995.85</v>
      </c>
      <c r="I12" s="62">
        <v>98450.489999999991</v>
      </c>
      <c r="J12" s="62">
        <v>27480.800000000003</v>
      </c>
      <c r="K12" s="62">
        <v>24050.55</v>
      </c>
      <c r="L12" s="62">
        <v>37245.300000000003</v>
      </c>
      <c r="M12" s="62">
        <v>36605.979999999996</v>
      </c>
      <c r="N12" s="62">
        <v>14219.849999999999</v>
      </c>
      <c r="O12" s="62">
        <v>363749.86999999988</v>
      </c>
    </row>
    <row r="13" spans="1:15" x14ac:dyDescent="0.25">
      <c r="A13" s="19" t="s">
        <v>983</v>
      </c>
      <c r="B13" s="63"/>
      <c r="C13" s="17"/>
      <c r="E13" s="26">
        <v>3</v>
      </c>
      <c r="F13" s="62">
        <v>57690.39</v>
      </c>
      <c r="G13" s="62">
        <v>32503.159999999996</v>
      </c>
      <c r="H13" s="62">
        <v>37394.85</v>
      </c>
      <c r="I13" s="62">
        <v>98450.489999999991</v>
      </c>
      <c r="J13" s="62">
        <v>27480.800000000003</v>
      </c>
      <c r="K13" s="62">
        <v>25399.25</v>
      </c>
      <c r="L13" s="62">
        <v>39772.300000000003</v>
      </c>
      <c r="M13" s="62">
        <v>38636.18</v>
      </c>
      <c r="N13" s="62">
        <v>14219.849999999999</v>
      </c>
      <c r="O13" s="62">
        <v>371547.2699999999</v>
      </c>
    </row>
    <row r="14" spans="1:15" x14ac:dyDescent="0.25">
      <c r="A14" t="s">
        <v>887</v>
      </c>
      <c r="B14" s="63">
        <v>386424.23</v>
      </c>
      <c r="C14" s="17">
        <v>1</v>
      </c>
      <c r="E14" s="26">
        <v>4</v>
      </c>
      <c r="F14" s="62">
        <v>57690.39</v>
      </c>
      <c r="G14" s="62">
        <v>32503.159999999996</v>
      </c>
      <c r="H14" s="62">
        <v>42838.350000000006</v>
      </c>
      <c r="I14" s="62">
        <v>105696.49999999999</v>
      </c>
      <c r="J14" s="62">
        <v>27480.800000000003</v>
      </c>
      <c r="K14" s="62">
        <v>25399.25</v>
      </c>
      <c r="L14" s="62">
        <v>39772.300000000003</v>
      </c>
      <c r="M14" s="62">
        <v>39309.379999999997</v>
      </c>
      <c r="N14" s="62">
        <v>15734.099999999999</v>
      </c>
      <c r="O14" s="62">
        <v>386424.22999999992</v>
      </c>
    </row>
    <row r="15" spans="1:15" x14ac:dyDescent="0.25">
      <c r="E15" s="12" t="s">
        <v>887</v>
      </c>
      <c r="F15" s="62">
        <v>57690.389999999992</v>
      </c>
      <c r="G15" s="62">
        <v>32503.16</v>
      </c>
      <c r="H15" s="62">
        <v>42838.350000000006</v>
      </c>
      <c r="I15" s="62">
        <v>105696.49999999999</v>
      </c>
      <c r="J15" s="62">
        <v>27480.799999999999</v>
      </c>
      <c r="K15" s="62">
        <v>25399.25</v>
      </c>
      <c r="L15" s="62">
        <v>39772.300000000003</v>
      </c>
      <c r="M15" s="62">
        <v>39309.380000000005</v>
      </c>
      <c r="N15" s="62">
        <v>15734.099999999999</v>
      </c>
      <c r="O15" s="62">
        <v>386424.23</v>
      </c>
    </row>
    <row r="18" spans="1:3" x14ac:dyDescent="0.25">
      <c r="A18" t="s">
        <v>1027</v>
      </c>
    </row>
    <row r="19" spans="1:3" x14ac:dyDescent="0.25">
      <c r="A19" t="s">
        <v>396</v>
      </c>
      <c r="B19" t="s">
        <v>985</v>
      </c>
      <c r="C19" t="s">
        <v>888</v>
      </c>
    </row>
    <row r="20" spans="1:3" x14ac:dyDescent="0.25">
      <c r="A20" s="13" t="s">
        <v>398</v>
      </c>
      <c r="B20" s="13" t="s">
        <v>993</v>
      </c>
      <c r="C20" s="25">
        <v>1973.5</v>
      </c>
    </row>
    <row r="21" spans="1:3" x14ac:dyDescent="0.25">
      <c r="A21" s="13" t="s">
        <v>398</v>
      </c>
      <c r="B21" s="13" t="s">
        <v>989</v>
      </c>
      <c r="C21" s="25">
        <v>11872.5</v>
      </c>
    </row>
    <row r="22" spans="1:3" x14ac:dyDescent="0.25">
      <c r="A22" s="13" t="s">
        <v>398</v>
      </c>
      <c r="B22" s="13" t="s">
        <v>991</v>
      </c>
      <c r="C22" s="25">
        <v>4214</v>
      </c>
    </row>
    <row r="23" spans="1:3" x14ac:dyDescent="0.25">
      <c r="A23" s="13" t="s">
        <v>398</v>
      </c>
      <c r="B23" s="13" t="s">
        <v>997</v>
      </c>
      <c r="C23" s="25">
        <v>28598.5</v>
      </c>
    </row>
    <row r="24" spans="1:3" x14ac:dyDescent="0.25">
      <c r="A24" s="13" t="s">
        <v>398</v>
      </c>
      <c r="B24" s="13" t="s">
        <v>996</v>
      </c>
      <c r="C24" s="25">
        <v>2783</v>
      </c>
    </row>
    <row r="25" spans="1:3" x14ac:dyDescent="0.25">
      <c r="A25" s="13" t="s">
        <v>398</v>
      </c>
      <c r="B25" s="13" t="s">
        <v>992</v>
      </c>
      <c r="C25" s="25">
        <v>3247.5</v>
      </c>
    </row>
    <row r="26" spans="1:3" x14ac:dyDescent="0.25">
      <c r="A26" s="13" t="s">
        <v>398</v>
      </c>
      <c r="B26" s="13" t="s">
        <v>990</v>
      </c>
      <c r="C26" s="25">
        <v>12670</v>
      </c>
    </row>
    <row r="27" spans="1:3" x14ac:dyDescent="0.25">
      <c r="A27" s="13" t="s">
        <v>398</v>
      </c>
      <c r="B27" s="13" t="s">
        <v>994</v>
      </c>
      <c r="C27" s="25">
        <v>30016.5</v>
      </c>
    </row>
    <row r="28" spans="1:3" x14ac:dyDescent="0.25">
      <c r="A28" s="13" t="s">
        <v>398</v>
      </c>
      <c r="B28" s="13" t="s">
        <v>995</v>
      </c>
      <c r="C28" s="25">
        <v>4089</v>
      </c>
    </row>
    <row r="29" spans="1:3" x14ac:dyDescent="0.25">
      <c r="A29" s="13" t="s">
        <v>400</v>
      </c>
      <c r="B29" s="13" t="s">
        <v>996</v>
      </c>
      <c r="C29" s="25">
        <v>4653.3999999999996</v>
      </c>
    </row>
    <row r="30" spans="1:3" x14ac:dyDescent="0.25">
      <c r="A30" s="13" t="s">
        <v>400</v>
      </c>
      <c r="B30" s="13" t="s">
        <v>993</v>
      </c>
      <c r="C30" s="25">
        <v>4290</v>
      </c>
    </row>
    <row r="31" spans="1:3" x14ac:dyDescent="0.25">
      <c r="A31" s="13" t="s">
        <v>400</v>
      </c>
      <c r="B31" s="13" t="s">
        <v>995</v>
      </c>
      <c r="C31" s="25">
        <v>4633.5</v>
      </c>
    </row>
    <row r="32" spans="1:3" x14ac:dyDescent="0.25">
      <c r="A32" s="13" t="s">
        <v>400</v>
      </c>
      <c r="B32" s="13" t="s">
        <v>994</v>
      </c>
      <c r="C32" s="25">
        <v>10095.9</v>
      </c>
    </row>
    <row r="33" spans="1:3" x14ac:dyDescent="0.25">
      <c r="A33" s="13" t="s">
        <v>400</v>
      </c>
      <c r="B33" s="13" t="s">
        <v>997</v>
      </c>
      <c r="C33" s="25">
        <v>1734.25</v>
      </c>
    </row>
    <row r="34" spans="1:3" x14ac:dyDescent="0.25">
      <c r="A34" s="13" t="s">
        <v>400</v>
      </c>
      <c r="B34" s="13" t="s">
        <v>992</v>
      </c>
      <c r="C34" s="25">
        <v>466.79999999999995</v>
      </c>
    </row>
    <row r="35" spans="1:3" x14ac:dyDescent="0.25">
      <c r="A35" s="13" t="s">
        <v>400</v>
      </c>
      <c r="B35" s="13" t="s">
        <v>990</v>
      </c>
      <c r="C35" s="25">
        <v>4386.3999999999996</v>
      </c>
    </row>
    <row r="36" spans="1:3" x14ac:dyDescent="0.25">
      <c r="A36" s="13" t="s">
        <v>400</v>
      </c>
      <c r="B36" s="13" t="s">
        <v>991</v>
      </c>
      <c r="C36" s="25">
        <v>4811.3500000000004</v>
      </c>
    </row>
    <row r="37" spans="1:3" x14ac:dyDescent="0.25">
      <c r="A37" s="13" t="s">
        <v>402</v>
      </c>
      <c r="B37" s="13" t="s">
        <v>990</v>
      </c>
      <c r="C37" s="25">
        <v>10880.28</v>
      </c>
    </row>
    <row r="38" spans="1:3" x14ac:dyDescent="0.25">
      <c r="A38" s="13" t="s">
        <v>402</v>
      </c>
      <c r="B38" s="13" t="s">
        <v>997</v>
      </c>
      <c r="C38" s="25">
        <v>862.5</v>
      </c>
    </row>
    <row r="39" spans="1:3" x14ac:dyDescent="0.25">
      <c r="A39" s="13" t="s">
        <v>402</v>
      </c>
      <c r="B39" s="13" t="s">
        <v>996</v>
      </c>
      <c r="C39" s="25">
        <v>5303.46</v>
      </c>
    </row>
    <row r="40" spans="1:3" x14ac:dyDescent="0.25">
      <c r="A40" s="13" t="s">
        <v>402</v>
      </c>
      <c r="B40" s="13" t="s">
        <v>991</v>
      </c>
      <c r="C40" s="25">
        <v>7392.95</v>
      </c>
    </row>
    <row r="41" spans="1:3" x14ac:dyDescent="0.25">
      <c r="A41" s="13" t="s">
        <v>402</v>
      </c>
      <c r="B41" s="13" t="s">
        <v>995</v>
      </c>
      <c r="C41" s="25">
        <v>11034.4</v>
      </c>
    </row>
    <row r="42" spans="1:3" x14ac:dyDescent="0.25">
      <c r="A42" s="13" t="s">
        <v>402</v>
      </c>
      <c r="B42" s="13" t="s">
        <v>994</v>
      </c>
      <c r="C42" s="25">
        <v>12990.22</v>
      </c>
    </row>
    <row r="43" spans="1:3" x14ac:dyDescent="0.25">
      <c r="A43" s="13" t="s">
        <v>402</v>
      </c>
      <c r="B43" s="13" t="s">
        <v>989</v>
      </c>
      <c r="C43" s="25">
        <v>2149.1999999999998</v>
      </c>
    </row>
    <row r="44" spans="1:3" x14ac:dyDescent="0.25">
      <c r="A44" s="13" t="s">
        <v>402</v>
      </c>
      <c r="B44" s="13" t="s">
        <v>992</v>
      </c>
      <c r="C44" s="25">
        <v>2271.9499999999998</v>
      </c>
    </row>
    <row r="45" spans="1:3" x14ac:dyDescent="0.25">
      <c r="A45" s="13" t="s">
        <v>402</v>
      </c>
      <c r="B45" s="13" t="s">
        <v>993</v>
      </c>
      <c r="C45" s="25">
        <v>2024.2</v>
      </c>
    </row>
    <row r="46" spans="1:3" x14ac:dyDescent="0.25">
      <c r="A46" s="13" t="s">
        <v>404</v>
      </c>
      <c r="B46" s="13" t="s">
        <v>990</v>
      </c>
      <c r="C46" s="25">
        <v>13691.8</v>
      </c>
    </row>
    <row r="47" spans="1:3" x14ac:dyDescent="0.25">
      <c r="A47" s="13" t="s">
        <v>404</v>
      </c>
      <c r="B47" s="13" t="s">
        <v>996</v>
      </c>
      <c r="C47" s="25">
        <v>4467.5</v>
      </c>
    </row>
    <row r="48" spans="1:3" x14ac:dyDescent="0.25">
      <c r="A48" s="13" t="s">
        <v>404</v>
      </c>
      <c r="B48" s="13" t="s">
        <v>993</v>
      </c>
      <c r="C48" s="25">
        <v>4345</v>
      </c>
    </row>
    <row r="49" spans="1:3" x14ac:dyDescent="0.25">
      <c r="A49" s="13" t="s">
        <v>404</v>
      </c>
      <c r="B49" s="13" t="s">
        <v>989</v>
      </c>
      <c r="C49" s="25">
        <v>11038.6</v>
      </c>
    </row>
    <row r="50" spans="1:3" x14ac:dyDescent="0.25">
      <c r="A50" s="13" t="s">
        <v>404</v>
      </c>
      <c r="B50" s="13" t="s">
        <v>991</v>
      </c>
      <c r="C50" s="25">
        <v>2287.1999999999998</v>
      </c>
    </row>
    <row r="51" spans="1:3" x14ac:dyDescent="0.25">
      <c r="A51" s="13" t="s">
        <v>404</v>
      </c>
      <c r="B51" s="13" t="s">
        <v>992</v>
      </c>
      <c r="C51" s="25">
        <v>9972</v>
      </c>
    </row>
    <row r="52" spans="1:3" x14ac:dyDescent="0.25">
      <c r="A52" s="13" t="s">
        <v>404</v>
      </c>
      <c r="B52" s="13" t="s">
        <v>997</v>
      </c>
      <c r="C52" s="25">
        <v>1307.5</v>
      </c>
    </row>
    <row r="53" spans="1:3" x14ac:dyDescent="0.25">
      <c r="A53" s="13" t="s">
        <v>404</v>
      </c>
      <c r="B53" s="13" t="s">
        <v>994</v>
      </c>
      <c r="C53" s="25">
        <v>16816.5</v>
      </c>
    </row>
    <row r="54" spans="1:3" x14ac:dyDescent="0.25">
      <c r="A54" s="13" t="s">
        <v>404</v>
      </c>
      <c r="B54" s="13" t="s">
        <v>995</v>
      </c>
      <c r="C54" s="25">
        <v>5994.9</v>
      </c>
    </row>
    <row r="55" spans="1:3" x14ac:dyDescent="0.25">
      <c r="A55" s="13" t="s">
        <v>406</v>
      </c>
      <c r="B55" s="13" t="s">
        <v>997</v>
      </c>
      <c r="C55" s="25">
        <v>439.25</v>
      </c>
    </row>
    <row r="56" spans="1:3" x14ac:dyDescent="0.25">
      <c r="A56" s="13" t="s">
        <v>406</v>
      </c>
      <c r="B56" s="13" t="s">
        <v>992</v>
      </c>
      <c r="C56" s="25">
        <v>1684.5</v>
      </c>
    </row>
    <row r="57" spans="1:3" x14ac:dyDescent="0.25">
      <c r="A57" s="13" t="s">
        <v>406</v>
      </c>
      <c r="B57" s="13" t="s">
        <v>991</v>
      </c>
      <c r="C57" s="25">
        <v>3518</v>
      </c>
    </row>
    <row r="58" spans="1:3" x14ac:dyDescent="0.25">
      <c r="A58" s="13" t="s">
        <v>406</v>
      </c>
      <c r="B58" s="13" t="s">
        <v>994</v>
      </c>
      <c r="C58" s="25">
        <v>5592.25</v>
      </c>
    </row>
    <row r="59" spans="1:3" x14ac:dyDescent="0.25">
      <c r="A59" s="13" t="s">
        <v>406</v>
      </c>
      <c r="B59" s="13" t="s">
        <v>996</v>
      </c>
      <c r="C59" s="25">
        <v>2629.25</v>
      </c>
    </row>
    <row r="60" spans="1:3" x14ac:dyDescent="0.25">
      <c r="A60" s="13" t="s">
        <v>406</v>
      </c>
      <c r="B60" s="13" t="s">
        <v>990</v>
      </c>
      <c r="C60" s="25">
        <v>3104</v>
      </c>
    </row>
    <row r="61" spans="1:3" x14ac:dyDescent="0.25">
      <c r="A61" s="13" t="s">
        <v>406</v>
      </c>
      <c r="B61" s="13" t="s">
        <v>989</v>
      </c>
      <c r="C61" s="25">
        <v>140</v>
      </c>
    </row>
    <row r="62" spans="1:3" x14ac:dyDescent="0.25">
      <c r="A62" s="13" t="s">
        <v>406</v>
      </c>
      <c r="B62" s="13" t="s">
        <v>995</v>
      </c>
      <c r="C62" s="25">
        <v>5220.5</v>
      </c>
    </row>
    <row r="63" spans="1:3" x14ac:dyDescent="0.25">
      <c r="A63" s="13" t="s">
        <v>408</v>
      </c>
      <c r="B63" s="13" t="s">
        <v>995</v>
      </c>
      <c r="C63" s="25">
        <v>5210.3</v>
      </c>
    </row>
    <row r="64" spans="1:3" x14ac:dyDescent="0.25">
      <c r="A64" s="13" t="s">
        <v>408</v>
      </c>
      <c r="B64" s="13" t="s">
        <v>994</v>
      </c>
      <c r="C64" s="25">
        <v>17269.77</v>
      </c>
    </row>
    <row r="65" spans="1:3" x14ac:dyDescent="0.25">
      <c r="A65" s="13" t="s">
        <v>408</v>
      </c>
      <c r="B65" s="13" t="s">
        <v>992</v>
      </c>
      <c r="C65" s="25">
        <v>2824</v>
      </c>
    </row>
    <row r="66" spans="1:3" x14ac:dyDescent="0.25">
      <c r="A66" s="13" t="s">
        <v>408</v>
      </c>
      <c r="B66" s="13" t="s">
        <v>996</v>
      </c>
      <c r="C66" s="25">
        <v>9228</v>
      </c>
    </row>
    <row r="67" spans="1:3" x14ac:dyDescent="0.25">
      <c r="A67" s="13" t="s">
        <v>408</v>
      </c>
      <c r="B67" s="13" t="s">
        <v>989</v>
      </c>
      <c r="C67" s="25">
        <v>504</v>
      </c>
    </row>
    <row r="68" spans="1:3" x14ac:dyDescent="0.25">
      <c r="A68" s="13" t="s">
        <v>408</v>
      </c>
      <c r="B68" s="13" t="s">
        <v>997</v>
      </c>
      <c r="C68" s="25">
        <v>624.9</v>
      </c>
    </row>
    <row r="69" spans="1:3" x14ac:dyDescent="0.25">
      <c r="A69" s="13" t="s">
        <v>408</v>
      </c>
      <c r="B69" s="13" t="s">
        <v>991</v>
      </c>
      <c r="C69" s="25">
        <v>11758.16</v>
      </c>
    </row>
    <row r="70" spans="1:3" x14ac:dyDescent="0.25">
      <c r="A70" s="13" t="s">
        <v>408</v>
      </c>
      <c r="B70" s="13" t="s">
        <v>990</v>
      </c>
      <c r="C70" s="25">
        <v>4145.6400000000003</v>
      </c>
    </row>
    <row r="71" spans="1:3" x14ac:dyDescent="0.25">
      <c r="A71" s="13" t="s">
        <v>408</v>
      </c>
      <c r="B71" s="13" t="s">
        <v>993</v>
      </c>
      <c r="C71" s="25">
        <v>111.75</v>
      </c>
    </row>
    <row r="72" spans="1:3" x14ac:dyDescent="0.25">
      <c r="A72" s="13" t="s">
        <v>410</v>
      </c>
      <c r="B72" s="13" t="s">
        <v>990</v>
      </c>
      <c r="C72" s="25">
        <v>2671.35</v>
      </c>
    </row>
    <row r="73" spans="1:3" x14ac:dyDescent="0.25">
      <c r="A73" s="13" t="s">
        <v>410</v>
      </c>
      <c r="B73" s="13" t="s">
        <v>997</v>
      </c>
      <c r="C73" s="25">
        <v>5097.6000000000004</v>
      </c>
    </row>
    <row r="74" spans="1:3" x14ac:dyDescent="0.25">
      <c r="A74" s="13" t="s">
        <v>410</v>
      </c>
      <c r="B74" s="13" t="s">
        <v>993</v>
      </c>
      <c r="C74" s="25">
        <v>360</v>
      </c>
    </row>
    <row r="75" spans="1:3" x14ac:dyDescent="0.25">
      <c r="A75" s="13" t="s">
        <v>410</v>
      </c>
      <c r="B75" s="13" t="s">
        <v>991</v>
      </c>
      <c r="C75" s="25">
        <v>1462.2</v>
      </c>
    </row>
    <row r="76" spans="1:3" x14ac:dyDescent="0.25">
      <c r="A76" s="13" t="s">
        <v>410</v>
      </c>
      <c r="B76" s="13" t="s">
        <v>994</v>
      </c>
      <c r="C76" s="25">
        <v>5963.55</v>
      </c>
    </row>
    <row r="77" spans="1:3" x14ac:dyDescent="0.25">
      <c r="A77" s="13" t="s">
        <v>410</v>
      </c>
      <c r="B77" s="13" t="s">
        <v>989</v>
      </c>
      <c r="C77" s="25">
        <v>1396.5</v>
      </c>
    </row>
    <row r="78" spans="1:3" x14ac:dyDescent="0.25">
      <c r="A78" s="13" t="s">
        <v>410</v>
      </c>
      <c r="B78" s="13" t="s">
        <v>992</v>
      </c>
      <c r="C78" s="25">
        <v>2935.25</v>
      </c>
    </row>
    <row r="79" spans="1:3" x14ac:dyDescent="0.25">
      <c r="A79" s="13" t="s">
        <v>410</v>
      </c>
      <c r="B79" s="13" t="s">
        <v>995</v>
      </c>
      <c r="C79" s="25">
        <v>1827.75</v>
      </c>
    </row>
    <row r="80" spans="1:3" x14ac:dyDescent="0.25">
      <c r="A80" s="13" t="s">
        <v>410</v>
      </c>
      <c r="B80" s="13" t="s">
        <v>996</v>
      </c>
      <c r="C80" s="25">
        <v>1687.2000000000003</v>
      </c>
    </row>
    <row r="81" spans="1:3" x14ac:dyDescent="0.25">
      <c r="A81" s="13" t="s">
        <v>412</v>
      </c>
      <c r="B81" s="13" t="s">
        <v>990</v>
      </c>
      <c r="C81" s="25">
        <v>6140.92</v>
      </c>
    </row>
    <row r="82" spans="1:3" x14ac:dyDescent="0.25">
      <c r="A82" s="13" t="s">
        <v>412</v>
      </c>
      <c r="B82" s="13" t="s">
        <v>994</v>
      </c>
      <c r="C82" s="25">
        <v>6951.8099999999995</v>
      </c>
    </row>
    <row r="83" spans="1:3" x14ac:dyDescent="0.25">
      <c r="A83" s="13" t="s">
        <v>412</v>
      </c>
      <c r="B83" s="13" t="s">
        <v>989</v>
      </c>
      <c r="C83" s="25">
        <v>380</v>
      </c>
    </row>
    <row r="84" spans="1:3" x14ac:dyDescent="0.25">
      <c r="A84" s="13" t="s">
        <v>412</v>
      </c>
      <c r="B84" s="13" t="s">
        <v>992</v>
      </c>
      <c r="C84" s="25">
        <v>1997.25</v>
      </c>
    </row>
    <row r="85" spans="1:3" x14ac:dyDescent="0.25">
      <c r="A85" s="13" t="s">
        <v>412</v>
      </c>
      <c r="B85" s="13" t="s">
        <v>993</v>
      </c>
      <c r="C85" s="25">
        <v>2629.65</v>
      </c>
    </row>
    <row r="86" spans="1:3" x14ac:dyDescent="0.25">
      <c r="A86" s="13" t="s">
        <v>412</v>
      </c>
      <c r="B86" s="13" t="s">
        <v>997</v>
      </c>
      <c r="C86" s="25">
        <v>1107.8</v>
      </c>
    </row>
    <row r="87" spans="1:3" x14ac:dyDescent="0.25">
      <c r="A87" s="13" t="s">
        <v>412</v>
      </c>
      <c r="B87" s="13" t="s">
        <v>996</v>
      </c>
      <c r="C87" s="25">
        <v>1751.3500000000001</v>
      </c>
    </row>
    <row r="88" spans="1:3" x14ac:dyDescent="0.25">
      <c r="A88" s="13" t="s">
        <v>412</v>
      </c>
      <c r="B88" s="13" t="s">
        <v>995</v>
      </c>
      <c r="C88" s="25">
        <v>4828</v>
      </c>
    </row>
    <row r="89" spans="1:3" x14ac:dyDescent="0.25">
      <c r="A89" s="13" t="s">
        <v>412</v>
      </c>
      <c r="B89" s="13" t="s">
        <v>991</v>
      </c>
      <c r="C89" s="25">
        <v>3865.52</v>
      </c>
    </row>
    <row r="98" spans="1:11" x14ac:dyDescent="0.25">
      <c r="A98" s="11" t="s">
        <v>984</v>
      </c>
      <c r="B98" s="18" t="s">
        <v>985</v>
      </c>
      <c r="C98" s="21"/>
      <c r="D98" s="21"/>
      <c r="E98" s="21"/>
      <c r="F98" s="21"/>
      <c r="G98" s="21"/>
      <c r="H98" s="21"/>
      <c r="I98" s="21"/>
      <c r="J98" s="21"/>
      <c r="K98" s="21"/>
    </row>
    <row r="99" spans="1:11" ht="30" x14ac:dyDescent="0.25">
      <c r="A99" s="11" t="s">
        <v>565</v>
      </c>
      <c r="B99" s="20" t="s">
        <v>974</v>
      </c>
      <c r="C99" s="20" t="s">
        <v>975</v>
      </c>
      <c r="D99" s="20" t="s">
        <v>976</v>
      </c>
      <c r="E99" s="20" t="s">
        <v>977</v>
      </c>
      <c r="F99" s="20" t="s">
        <v>978</v>
      </c>
      <c r="G99" s="20" t="s">
        <v>979</v>
      </c>
      <c r="H99" s="20" t="s">
        <v>980</v>
      </c>
      <c r="I99" s="20" t="s">
        <v>981</v>
      </c>
      <c r="J99" s="20" t="s">
        <v>982</v>
      </c>
      <c r="K99" s="14" t="s">
        <v>887</v>
      </c>
    </row>
    <row r="100" spans="1:11" x14ac:dyDescent="0.25">
      <c r="A100" s="19" t="s">
        <v>964</v>
      </c>
      <c r="B100" s="60">
        <v>5270</v>
      </c>
      <c r="C100" s="60"/>
      <c r="D100" s="60"/>
      <c r="E100" s="60">
        <v>21080</v>
      </c>
      <c r="F100" s="60">
        <v>10540</v>
      </c>
      <c r="G100" s="60"/>
      <c r="H100" s="60">
        <v>26086.5</v>
      </c>
      <c r="I100" s="60"/>
      <c r="J100" s="60"/>
      <c r="K100" s="60">
        <v>62976.5</v>
      </c>
    </row>
    <row r="101" spans="1:11" x14ac:dyDescent="0.25">
      <c r="A101" s="19" t="s">
        <v>937</v>
      </c>
      <c r="B101" s="60">
        <v>2599.59</v>
      </c>
      <c r="C101" s="60"/>
      <c r="D101" s="60"/>
      <c r="E101" s="60">
        <v>9036.67</v>
      </c>
      <c r="F101" s="60"/>
      <c r="G101" s="60"/>
      <c r="H101" s="60"/>
      <c r="I101" s="60">
        <v>9160.4600000000009</v>
      </c>
      <c r="J101" s="60"/>
      <c r="K101" s="60">
        <v>20796.72</v>
      </c>
    </row>
    <row r="102" spans="1:11" x14ac:dyDescent="0.25">
      <c r="A102" s="19" t="s">
        <v>920</v>
      </c>
      <c r="B102" s="60">
        <v>1540</v>
      </c>
      <c r="C102" s="60"/>
      <c r="D102" s="60">
        <v>880</v>
      </c>
      <c r="E102" s="60">
        <v>8195</v>
      </c>
      <c r="F102" s="60"/>
      <c r="G102" s="60">
        <v>2750</v>
      </c>
      <c r="H102" s="60">
        <v>495</v>
      </c>
      <c r="I102" s="60">
        <v>825</v>
      </c>
      <c r="J102" s="60">
        <v>4345</v>
      </c>
      <c r="K102" s="60">
        <v>19030</v>
      </c>
    </row>
    <row r="103" spans="1:11" x14ac:dyDescent="0.25">
      <c r="A103" s="19" t="s">
        <v>928</v>
      </c>
      <c r="B103" s="60">
        <v>5176.5</v>
      </c>
      <c r="C103" s="60">
        <v>2465</v>
      </c>
      <c r="D103" s="60">
        <v>1972</v>
      </c>
      <c r="E103" s="60">
        <v>1725.5</v>
      </c>
      <c r="F103" s="60"/>
      <c r="G103" s="60">
        <v>739.5</v>
      </c>
      <c r="H103" s="60"/>
      <c r="I103" s="60">
        <v>3944</v>
      </c>
      <c r="J103" s="60"/>
      <c r="K103" s="60">
        <v>16022.499999999998</v>
      </c>
    </row>
    <row r="104" spans="1:11" x14ac:dyDescent="0.25">
      <c r="A104" s="19" t="s">
        <v>911</v>
      </c>
      <c r="B104" s="60">
        <v>2822</v>
      </c>
      <c r="C104" s="60"/>
      <c r="D104" s="60">
        <v>1700</v>
      </c>
      <c r="E104" s="60">
        <v>4794</v>
      </c>
      <c r="F104" s="60">
        <v>5100</v>
      </c>
      <c r="G104" s="60"/>
      <c r="H104" s="60"/>
      <c r="I104" s="60">
        <v>204</v>
      </c>
      <c r="J104" s="60"/>
      <c r="K104" s="60">
        <v>14620</v>
      </c>
    </row>
    <row r="105" spans="1:11" x14ac:dyDescent="0.25">
      <c r="A105" s="19" t="s">
        <v>933</v>
      </c>
      <c r="B105" s="60"/>
      <c r="C105" s="60">
        <v>3900</v>
      </c>
      <c r="D105" s="60">
        <v>1482</v>
      </c>
      <c r="E105" s="60">
        <v>6630</v>
      </c>
      <c r="F105" s="60"/>
      <c r="G105" s="60"/>
      <c r="H105" s="60">
        <v>312</v>
      </c>
      <c r="I105" s="60">
        <v>585</v>
      </c>
      <c r="J105" s="60"/>
      <c r="K105" s="60">
        <v>12909</v>
      </c>
    </row>
    <row r="106" spans="1:11" x14ac:dyDescent="0.25">
      <c r="A106" s="19" t="s">
        <v>932</v>
      </c>
      <c r="B106" s="60">
        <v>2660</v>
      </c>
      <c r="C106" s="60">
        <v>152</v>
      </c>
      <c r="D106" s="60">
        <v>3344</v>
      </c>
      <c r="E106" s="60">
        <v>1786</v>
      </c>
      <c r="F106" s="60"/>
      <c r="G106" s="60"/>
      <c r="H106" s="60"/>
      <c r="I106" s="60">
        <v>2280</v>
      </c>
      <c r="J106" s="60"/>
      <c r="K106" s="60">
        <v>10222</v>
      </c>
    </row>
    <row r="107" spans="1:11" x14ac:dyDescent="0.25">
      <c r="A107" s="19" t="s">
        <v>902</v>
      </c>
      <c r="B107" s="60">
        <v>2122.7999999999997</v>
      </c>
      <c r="C107" s="60"/>
      <c r="D107" s="60">
        <v>974.39999999999986</v>
      </c>
      <c r="E107" s="60">
        <v>869.99999999999989</v>
      </c>
      <c r="F107" s="60">
        <v>3027.6</v>
      </c>
      <c r="G107" s="60">
        <v>1913.9999999999998</v>
      </c>
      <c r="H107" s="60"/>
      <c r="I107" s="60">
        <v>487.19999999999993</v>
      </c>
      <c r="J107" s="60"/>
      <c r="K107" s="60">
        <v>9396</v>
      </c>
    </row>
    <row r="108" spans="1:11" x14ac:dyDescent="0.25">
      <c r="A108" s="19" t="s">
        <v>944</v>
      </c>
      <c r="B108" s="60">
        <v>219.5</v>
      </c>
      <c r="C108" s="60">
        <v>702.4</v>
      </c>
      <c r="D108" s="60">
        <v>1536.5</v>
      </c>
      <c r="E108" s="60"/>
      <c r="F108" s="60"/>
      <c r="G108" s="60"/>
      <c r="H108" s="60"/>
      <c r="I108" s="60">
        <v>3204.7</v>
      </c>
      <c r="J108" s="60">
        <v>3512</v>
      </c>
      <c r="K108" s="60">
        <v>9175.1</v>
      </c>
    </row>
    <row r="109" spans="1:11" x14ac:dyDescent="0.25">
      <c r="A109" s="19" t="s">
        <v>904</v>
      </c>
      <c r="B109" s="60"/>
      <c r="C109" s="60"/>
      <c r="D109" s="60">
        <v>1060</v>
      </c>
      <c r="E109" s="60">
        <v>1855</v>
      </c>
      <c r="F109" s="60">
        <v>954</v>
      </c>
      <c r="G109" s="60">
        <v>2226</v>
      </c>
      <c r="H109" s="60">
        <v>2544</v>
      </c>
      <c r="I109" s="60"/>
      <c r="J109" s="60"/>
      <c r="K109" s="60">
        <v>8639</v>
      </c>
    </row>
    <row r="110" spans="1:11" x14ac:dyDescent="0.25">
      <c r="A110" s="19" t="s">
        <v>942</v>
      </c>
      <c r="B110" s="60">
        <v>1185.6000000000001</v>
      </c>
      <c r="C110" s="60">
        <v>1687.2</v>
      </c>
      <c r="D110" s="60"/>
      <c r="E110" s="60">
        <v>2644.8</v>
      </c>
      <c r="F110" s="60"/>
      <c r="G110" s="60"/>
      <c r="H110" s="60">
        <v>2553.6</v>
      </c>
      <c r="I110" s="60">
        <v>547.20000000000005</v>
      </c>
      <c r="J110" s="60"/>
      <c r="K110" s="60">
        <v>8618.4</v>
      </c>
    </row>
    <row r="111" spans="1:11" x14ac:dyDescent="0.25">
      <c r="A111" s="19" t="s">
        <v>909</v>
      </c>
      <c r="B111" s="60">
        <v>1620</v>
      </c>
      <c r="C111" s="60"/>
      <c r="D111" s="60">
        <v>2268</v>
      </c>
      <c r="E111" s="60">
        <v>3240</v>
      </c>
      <c r="F111" s="60">
        <v>972</v>
      </c>
      <c r="G111" s="60">
        <v>486</v>
      </c>
      <c r="H111" s="60"/>
      <c r="I111" s="60"/>
      <c r="J111" s="60"/>
      <c r="K111" s="60">
        <v>8586</v>
      </c>
    </row>
    <row r="112" spans="1:11" x14ac:dyDescent="0.25">
      <c r="A112" s="19" t="s">
        <v>921</v>
      </c>
      <c r="B112" s="60">
        <v>1508.8</v>
      </c>
      <c r="C112" s="60">
        <v>1967.9999999999998</v>
      </c>
      <c r="D112" s="60">
        <v>491.99999999999994</v>
      </c>
      <c r="E112" s="60"/>
      <c r="F112" s="60"/>
      <c r="G112" s="60">
        <v>2296</v>
      </c>
      <c r="H112" s="60"/>
      <c r="I112" s="60">
        <v>1967.9999999999998</v>
      </c>
      <c r="J112" s="60"/>
      <c r="K112" s="60">
        <v>8232.7999999999993</v>
      </c>
    </row>
    <row r="113" spans="1:11" x14ac:dyDescent="0.25">
      <c r="A113" s="19" t="s">
        <v>965</v>
      </c>
      <c r="B113" s="60">
        <v>2685.78</v>
      </c>
      <c r="C113" s="60">
        <v>999.36</v>
      </c>
      <c r="D113" s="60">
        <v>1873.8</v>
      </c>
      <c r="E113" s="60">
        <v>749.52</v>
      </c>
      <c r="F113" s="60"/>
      <c r="G113" s="60"/>
      <c r="H113" s="60"/>
      <c r="I113" s="60">
        <v>936.9</v>
      </c>
      <c r="J113" s="60"/>
      <c r="K113" s="60">
        <v>7245.36</v>
      </c>
    </row>
    <row r="114" spans="1:11" x14ac:dyDescent="0.25">
      <c r="A114" s="19" t="s">
        <v>940</v>
      </c>
      <c r="B114" s="60">
        <v>3053</v>
      </c>
      <c r="C114" s="60">
        <v>322.5</v>
      </c>
      <c r="D114" s="60">
        <v>64.5</v>
      </c>
      <c r="E114" s="60">
        <v>1075</v>
      </c>
      <c r="F114" s="60">
        <v>1634</v>
      </c>
      <c r="G114" s="60">
        <v>430</v>
      </c>
      <c r="H114" s="60"/>
      <c r="I114" s="60">
        <v>645</v>
      </c>
      <c r="J114" s="60"/>
      <c r="K114" s="60">
        <v>7224</v>
      </c>
    </row>
    <row r="115" spans="1:11" x14ac:dyDescent="0.25">
      <c r="A115" s="19" t="s">
        <v>930</v>
      </c>
      <c r="B115" s="60">
        <v>630</v>
      </c>
      <c r="C115" s="60">
        <v>540</v>
      </c>
      <c r="D115" s="60">
        <v>180</v>
      </c>
      <c r="E115" s="60">
        <v>432</v>
      </c>
      <c r="F115" s="60"/>
      <c r="G115" s="60">
        <v>720</v>
      </c>
      <c r="H115" s="60">
        <v>1080</v>
      </c>
      <c r="I115" s="60">
        <v>1800</v>
      </c>
      <c r="J115" s="60">
        <v>1260</v>
      </c>
      <c r="K115" s="60">
        <v>6642</v>
      </c>
    </row>
    <row r="116" spans="1:11" x14ac:dyDescent="0.25">
      <c r="A116" s="19" t="s">
        <v>957</v>
      </c>
      <c r="B116" s="60">
        <v>2000</v>
      </c>
      <c r="C116" s="60"/>
      <c r="D116" s="60">
        <v>2500</v>
      </c>
      <c r="E116" s="60">
        <v>562.5</v>
      </c>
      <c r="F116" s="60"/>
      <c r="G116" s="60"/>
      <c r="H116" s="60"/>
      <c r="I116" s="60">
        <v>1562.5</v>
      </c>
      <c r="J116" s="60"/>
      <c r="K116" s="60">
        <v>6625</v>
      </c>
    </row>
    <row r="117" spans="1:11" x14ac:dyDescent="0.25">
      <c r="A117" s="19" t="s">
        <v>958</v>
      </c>
      <c r="B117" s="60">
        <v>1332</v>
      </c>
      <c r="C117" s="60">
        <v>2340</v>
      </c>
      <c r="D117" s="60"/>
      <c r="E117" s="60">
        <v>720</v>
      </c>
      <c r="F117" s="60"/>
      <c r="G117" s="60">
        <v>2196</v>
      </c>
      <c r="H117" s="60">
        <v>36</v>
      </c>
      <c r="I117" s="60"/>
      <c r="J117" s="60"/>
      <c r="K117" s="60">
        <v>6624</v>
      </c>
    </row>
    <row r="118" spans="1:11" x14ac:dyDescent="0.25">
      <c r="A118" s="19" t="s">
        <v>917</v>
      </c>
      <c r="B118" s="60">
        <v>1425</v>
      </c>
      <c r="C118" s="60">
        <v>475</v>
      </c>
      <c r="D118" s="60"/>
      <c r="E118" s="60">
        <v>2451</v>
      </c>
      <c r="F118" s="60"/>
      <c r="G118" s="60">
        <v>1425</v>
      </c>
      <c r="H118" s="60">
        <v>133</v>
      </c>
      <c r="I118" s="60">
        <v>190</v>
      </c>
      <c r="J118" s="60">
        <v>380</v>
      </c>
      <c r="K118" s="60">
        <v>6479</v>
      </c>
    </row>
    <row r="119" spans="1:11" x14ac:dyDescent="0.25">
      <c r="A119" s="19" t="s">
        <v>938</v>
      </c>
      <c r="B119" s="60">
        <v>2990</v>
      </c>
      <c r="C119" s="60">
        <v>1104</v>
      </c>
      <c r="D119" s="60">
        <v>920</v>
      </c>
      <c r="E119" s="60">
        <v>1242</v>
      </c>
      <c r="F119" s="60"/>
      <c r="G119" s="60"/>
      <c r="H119" s="60"/>
      <c r="I119" s="60"/>
      <c r="J119" s="60"/>
      <c r="K119" s="60">
        <v>6256</v>
      </c>
    </row>
    <row r="120" spans="1:11" x14ac:dyDescent="0.25">
      <c r="A120" s="19" t="s">
        <v>918</v>
      </c>
      <c r="B120" s="60"/>
      <c r="C120" s="60"/>
      <c r="D120" s="60"/>
      <c r="E120" s="60">
        <v>1221.5</v>
      </c>
      <c r="F120" s="60">
        <v>977.19999999999993</v>
      </c>
      <c r="G120" s="60">
        <v>802.69999999999993</v>
      </c>
      <c r="H120" s="60"/>
      <c r="I120" s="60">
        <v>872.5</v>
      </c>
      <c r="J120" s="60">
        <v>2024.1999999999998</v>
      </c>
      <c r="K120" s="60">
        <v>5898.0999999999995</v>
      </c>
    </row>
    <row r="121" spans="1:11" x14ac:dyDescent="0.25">
      <c r="A121" s="19" t="s">
        <v>912</v>
      </c>
      <c r="B121" s="60">
        <v>1350</v>
      </c>
      <c r="C121" s="60"/>
      <c r="D121" s="60">
        <v>437.5</v>
      </c>
      <c r="E121" s="60">
        <v>950</v>
      </c>
      <c r="F121" s="60">
        <v>875</v>
      </c>
      <c r="G121" s="60">
        <v>1800</v>
      </c>
      <c r="H121" s="60">
        <v>312.5</v>
      </c>
      <c r="I121" s="60"/>
      <c r="J121" s="60"/>
      <c r="K121" s="60">
        <v>5725</v>
      </c>
    </row>
    <row r="122" spans="1:11" x14ac:dyDescent="0.25">
      <c r="A122" s="19" t="s">
        <v>915</v>
      </c>
      <c r="B122" s="60"/>
      <c r="C122" s="60">
        <v>3360</v>
      </c>
      <c r="D122" s="60"/>
      <c r="E122" s="60">
        <v>1320</v>
      </c>
      <c r="F122" s="60">
        <v>504</v>
      </c>
      <c r="G122" s="60">
        <v>528</v>
      </c>
      <c r="H122" s="60"/>
      <c r="I122" s="60"/>
      <c r="J122" s="60"/>
      <c r="K122" s="60">
        <v>5712</v>
      </c>
    </row>
    <row r="123" spans="1:11" x14ac:dyDescent="0.25">
      <c r="A123" s="19" t="s">
        <v>968</v>
      </c>
      <c r="B123" s="60"/>
      <c r="C123" s="60">
        <v>2800</v>
      </c>
      <c r="D123" s="60"/>
      <c r="E123" s="60">
        <v>2800</v>
      </c>
      <c r="F123" s="60"/>
      <c r="G123" s="60"/>
      <c r="H123" s="60"/>
      <c r="I123" s="60"/>
      <c r="J123" s="60"/>
      <c r="K123" s="60">
        <v>5600</v>
      </c>
    </row>
    <row r="124" spans="1:11" x14ac:dyDescent="0.25">
      <c r="A124" s="19" t="s">
        <v>956</v>
      </c>
      <c r="B124" s="60"/>
      <c r="C124" s="60">
        <v>1163.75</v>
      </c>
      <c r="D124" s="60">
        <v>997.5</v>
      </c>
      <c r="E124" s="60">
        <v>1895.25</v>
      </c>
      <c r="F124" s="60"/>
      <c r="G124" s="60">
        <v>1197</v>
      </c>
      <c r="H124" s="60">
        <v>299.25</v>
      </c>
      <c r="I124" s="60"/>
      <c r="J124" s="60"/>
      <c r="K124" s="60">
        <v>5552.75</v>
      </c>
    </row>
    <row r="125" spans="1:11" x14ac:dyDescent="0.25">
      <c r="A125" s="19" t="s">
        <v>913</v>
      </c>
      <c r="B125" s="60">
        <v>1332</v>
      </c>
      <c r="C125" s="60"/>
      <c r="D125" s="60">
        <v>756</v>
      </c>
      <c r="E125" s="60">
        <v>1080</v>
      </c>
      <c r="F125" s="60">
        <v>1080</v>
      </c>
      <c r="G125" s="60"/>
      <c r="H125" s="60"/>
      <c r="I125" s="60">
        <v>540</v>
      </c>
      <c r="J125" s="60"/>
      <c r="K125" s="60">
        <v>4788</v>
      </c>
    </row>
    <row r="126" spans="1:11" x14ac:dyDescent="0.25">
      <c r="A126" s="19" t="s">
        <v>935</v>
      </c>
      <c r="B126" s="60">
        <v>736</v>
      </c>
      <c r="C126" s="60"/>
      <c r="D126" s="60">
        <v>1104</v>
      </c>
      <c r="E126" s="60">
        <v>1913.6</v>
      </c>
      <c r="F126" s="60"/>
      <c r="G126" s="60"/>
      <c r="H126" s="60">
        <v>772.8</v>
      </c>
      <c r="I126" s="60">
        <v>184</v>
      </c>
      <c r="J126" s="60"/>
      <c r="K126" s="60">
        <v>4710.3999999999996</v>
      </c>
    </row>
    <row r="127" spans="1:11" x14ac:dyDescent="0.25">
      <c r="A127" s="19" t="s">
        <v>898</v>
      </c>
      <c r="B127" s="60">
        <v>724.92000000000007</v>
      </c>
      <c r="C127" s="60">
        <v>906.15</v>
      </c>
      <c r="D127" s="60"/>
      <c r="E127" s="60">
        <v>750.81000000000006</v>
      </c>
      <c r="F127" s="60"/>
      <c r="G127" s="60"/>
      <c r="H127" s="60"/>
      <c r="I127" s="60">
        <v>466.02</v>
      </c>
      <c r="J127" s="60">
        <v>1553.4</v>
      </c>
      <c r="K127" s="60">
        <v>4401.3</v>
      </c>
    </row>
    <row r="128" spans="1:11" x14ac:dyDescent="0.25">
      <c r="A128" s="19" t="s">
        <v>923</v>
      </c>
      <c r="B128" s="60"/>
      <c r="C128" s="60"/>
      <c r="D128" s="60">
        <v>2195</v>
      </c>
      <c r="E128" s="60">
        <v>1756</v>
      </c>
      <c r="F128" s="60"/>
      <c r="G128" s="60"/>
      <c r="H128" s="60"/>
      <c r="I128" s="60"/>
      <c r="J128" s="60"/>
      <c r="K128" s="60">
        <v>3951</v>
      </c>
    </row>
    <row r="129" spans="1:11" x14ac:dyDescent="0.25">
      <c r="A129" s="19" t="s">
        <v>900</v>
      </c>
      <c r="B129" s="60"/>
      <c r="C129" s="60">
        <v>1680</v>
      </c>
      <c r="D129" s="60">
        <v>1260</v>
      </c>
      <c r="E129" s="60"/>
      <c r="F129" s="60">
        <v>252</v>
      </c>
      <c r="G129" s="60">
        <v>252</v>
      </c>
      <c r="H129" s="60">
        <v>252</v>
      </c>
      <c r="I129" s="60">
        <v>126</v>
      </c>
      <c r="J129" s="60"/>
      <c r="K129" s="60">
        <v>3822</v>
      </c>
    </row>
    <row r="130" spans="1:11" x14ac:dyDescent="0.25">
      <c r="A130" s="19" t="s">
        <v>919</v>
      </c>
      <c r="B130" s="60">
        <v>684</v>
      </c>
      <c r="C130" s="60">
        <v>228</v>
      </c>
      <c r="D130" s="60"/>
      <c r="E130" s="60">
        <v>1140</v>
      </c>
      <c r="F130" s="60">
        <v>380</v>
      </c>
      <c r="G130" s="60">
        <v>760</v>
      </c>
      <c r="H130" s="60">
        <v>95</v>
      </c>
      <c r="I130" s="60"/>
      <c r="J130" s="60">
        <v>475</v>
      </c>
      <c r="K130" s="60">
        <v>3762</v>
      </c>
    </row>
    <row r="131" spans="1:11" x14ac:dyDescent="0.25">
      <c r="A131" s="19" t="s">
        <v>906</v>
      </c>
      <c r="B131" s="60">
        <v>631.5</v>
      </c>
      <c r="C131" s="60">
        <v>421</v>
      </c>
      <c r="D131" s="60">
        <v>421</v>
      </c>
      <c r="E131" s="60">
        <v>1157.75</v>
      </c>
      <c r="F131" s="60"/>
      <c r="G131" s="60"/>
      <c r="H131" s="60">
        <v>947.25</v>
      </c>
      <c r="I131" s="60">
        <v>105.25</v>
      </c>
      <c r="J131" s="60"/>
      <c r="K131" s="60">
        <v>3683.75</v>
      </c>
    </row>
    <row r="132" spans="1:11" x14ac:dyDescent="0.25">
      <c r="A132" s="19" t="s">
        <v>914</v>
      </c>
      <c r="B132" s="60">
        <v>1200</v>
      </c>
      <c r="C132" s="60">
        <v>600</v>
      </c>
      <c r="D132" s="60">
        <v>800</v>
      </c>
      <c r="E132" s="60">
        <v>700</v>
      </c>
      <c r="F132" s="60"/>
      <c r="G132" s="60"/>
      <c r="H132" s="60"/>
      <c r="I132" s="60">
        <v>300</v>
      </c>
      <c r="J132" s="60"/>
      <c r="K132" s="60">
        <v>3600</v>
      </c>
    </row>
    <row r="133" spans="1:11" x14ac:dyDescent="0.25">
      <c r="A133" s="19" t="s">
        <v>936</v>
      </c>
      <c r="B133" s="60"/>
      <c r="C133" s="60"/>
      <c r="D133" s="60">
        <v>1170</v>
      </c>
      <c r="E133" s="60">
        <v>756</v>
      </c>
      <c r="F133" s="60"/>
      <c r="G133" s="60">
        <v>360</v>
      </c>
      <c r="H133" s="60">
        <v>540</v>
      </c>
      <c r="I133" s="60">
        <v>738</v>
      </c>
      <c r="J133" s="60"/>
      <c r="K133" s="60">
        <v>3564</v>
      </c>
    </row>
    <row r="134" spans="1:11" x14ac:dyDescent="0.25">
      <c r="A134" s="19" t="s">
        <v>903</v>
      </c>
      <c r="B134" s="60">
        <v>1185.75</v>
      </c>
      <c r="C134" s="60"/>
      <c r="D134" s="60">
        <v>627.75</v>
      </c>
      <c r="E134" s="60">
        <v>813.75</v>
      </c>
      <c r="F134" s="60">
        <v>232.5</v>
      </c>
      <c r="G134" s="60">
        <v>209.25</v>
      </c>
      <c r="H134" s="60"/>
      <c r="I134" s="60">
        <v>465</v>
      </c>
      <c r="J134" s="60"/>
      <c r="K134" s="60">
        <v>3534</v>
      </c>
    </row>
    <row r="135" spans="1:11" x14ac:dyDescent="0.25">
      <c r="A135" s="19" t="s">
        <v>943</v>
      </c>
      <c r="B135" s="60">
        <v>1497.6499999999999</v>
      </c>
      <c r="C135" s="60"/>
      <c r="D135" s="60"/>
      <c r="E135" s="60">
        <v>408.45</v>
      </c>
      <c r="F135" s="60"/>
      <c r="G135" s="60">
        <v>466.79999999999995</v>
      </c>
      <c r="H135" s="60"/>
      <c r="I135" s="60">
        <v>311.2</v>
      </c>
      <c r="J135" s="60">
        <v>778</v>
      </c>
      <c r="K135" s="60">
        <v>3462.1</v>
      </c>
    </row>
    <row r="136" spans="1:11" x14ac:dyDescent="0.25">
      <c r="A136" s="19" t="s">
        <v>908</v>
      </c>
      <c r="B136" s="60"/>
      <c r="C136" s="60">
        <v>487.5</v>
      </c>
      <c r="D136" s="60">
        <v>585</v>
      </c>
      <c r="E136" s="60">
        <v>1326</v>
      </c>
      <c r="F136" s="60"/>
      <c r="G136" s="60">
        <v>487.5</v>
      </c>
      <c r="H136" s="60"/>
      <c r="I136" s="60">
        <v>390</v>
      </c>
      <c r="J136" s="60"/>
      <c r="K136" s="60">
        <v>3276</v>
      </c>
    </row>
    <row r="137" spans="1:11" x14ac:dyDescent="0.25">
      <c r="A137" s="19" t="s">
        <v>972</v>
      </c>
      <c r="B137" s="60"/>
      <c r="C137" s="60"/>
      <c r="D137" s="60"/>
      <c r="E137" s="60">
        <v>3021</v>
      </c>
      <c r="F137" s="60"/>
      <c r="G137" s="60"/>
      <c r="H137" s="60"/>
      <c r="I137" s="60"/>
      <c r="J137" s="60"/>
      <c r="K137" s="60">
        <v>3021</v>
      </c>
    </row>
    <row r="138" spans="1:11" x14ac:dyDescent="0.25">
      <c r="A138" s="19" t="s">
        <v>950</v>
      </c>
      <c r="B138" s="60">
        <v>810</v>
      </c>
      <c r="C138" s="60"/>
      <c r="D138" s="60">
        <v>432</v>
      </c>
      <c r="E138" s="60">
        <v>594</v>
      </c>
      <c r="F138" s="60"/>
      <c r="G138" s="60">
        <v>630</v>
      </c>
      <c r="H138" s="60">
        <v>180</v>
      </c>
      <c r="I138" s="60">
        <v>216</v>
      </c>
      <c r="J138" s="60"/>
      <c r="K138" s="60">
        <v>2862</v>
      </c>
    </row>
    <row r="139" spans="1:11" x14ac:dyDescent="0.25">
      <c r="A139" s="19" t="s">
        <v>924</v>
      </c>
      <c r="B139" s="60">
        <v>1387.75</v>
      </c>
      <c r="C139" s="60"/>
      <c r="D139" s="60"/>
      <c r="E139" s="60">
        <v>683.2</v>
      </c>
      <c r="F139" s="60"/>
      <c r="G139" s="60"/>
      <c r="H139" s="60"/>
      <c r="I139" s="60">
        <v>683.2</v>
      </c>
      <c r="J139" s="60"/>
      <c r="K139" s="60">
        <v>2754.15</v>
      </c>
    </row>
    <row r="140" spans="1:11" x14ac:dyDescent="0.25">
      <c r="A140" s="19" t="s">
        <v>939</v>
      </c>
      <c r="B140" s="60">
        <v>930</v>
      </c>
      <c r="C140" s="60"/>
      <c r="D140" s="60">
        <v>744</v>
      </c>
      <c r="E140" s="60">
        <v>496</v>
      </c>
      <c r="F140" s="60"/>
      <c r="G140" s="60"/>
      <c r="H140" s="60"/>
      <c r="I140" s="60">
        <v>465</v>
      </c>
      <c r="J140" s="60"/>
      <c r="K140" s="60">
        <v>2635</v>
      </c>
    </row>
    <row r="141" spans="1:11" x14ac:dyDescent="0.25">
      <c r="A141" s="19" t="s">
        <v>954</v>
      </c>
      <c r="B141" s="60">
        <v>100</v>
      </c>
      <c r="C141" s="60">
        <v>287.5</v>
      </c>
      <c r="D141" s="60"/>
      <c r="E141" s="60">
        <v>662.5</v>
      </c>
      <c r="F141" s="60"/>
      <c r="G141" s="60"/>
      <c r="H141" s="60">
        <v>562.5</v>
      </c>
      <c r="I141" s="60">
        <v>875</v>
      </c>
      <c r="J141" s="60"/>
      <c r="K141" s="60">
        <v>2487.5</v>
      </c>
    </row>
    <row r="142" spans="1:11" x14ac:dyDescent="0.25">
      <c r="A142" s="19" t="s">
        <v>929</v>
      </c>
      <c r="B142" s="60"/>
      <c r="C142" s="60">
        <v>300</v>
      </c>
      <c r="D142" s="60">
        <v>120</v>
      </c>
      <c r="E142" s="60">
        <v>1515</v>
      </c>
      <c r="F142" s="60"/>
      <c r="G142" s="60"/>
      <c r="H142" s="60">
        <v>75</v>
      </c>
      <c r="I142" s="60">
        <v>450</v>
      </c>
      <c r="J142" s="60"/>
      <c r="K142" s="60">
        <v>2460</v>
      </c>
    </row>
    <row r="143" spans="1:11" x14ac:dyDescent="0.25">
      <c r="A143" s="19" t="s">
        <v>960</v>
      </c>
      <c r="B143" s="60"/>
      <c r="C143" s="60">
        <v>220</v>
      </c>
      <c r="D143" s="60">
        <v>440</v>
      </c>
      <c r="E143" s="60">
        <v>1298</v>
      </c>
      <c r="F143" s="60"/>
      <c r="G143" s="60"/>
      <c r="H143" s="60">
        <v>396</v>
      </c>
      <c r="I143" s="60"/>
      <c r="J143" s="60"/>
      <c r="K143" s="60">
        <v>2354</v>
      </c>
    </row>
    <row r="144" spans="1:11" x14ac:dyDescent="0.25">
      <c r="A144" s="19" t="s">
        <v>953</v>
      </c>
      <c r="B144" s="60">
        <v>37.25</v>
      </c>
      <c r="C144" s="60"/>
      <c r="D144" s="60">
        <v>1296.3</v>
      </c>
      <c r="E144" s="60">
        <v>283.10000000000002</v>
      </c>
      <c r="F144" s="60"/>
      <c r="G144" s="60"/>
      <c r="H144" s="60">
        <v>312.90000000000003</v>
      </c>
      <c r="I144" s="60">
        <v>44.7</v>
      </c>
      <c r="J144" s="60">
        <v>111.75</v>
      </c>
      <c r="K144" s="60">
        <v>2086</v>
      </c>
    </row>
    <row r="145" spans="1:11" x14ac:dyDescent="0.25">
      <c r="A145" s="19" t="s">
        <v>897</v>
      </c>
      <c r="B145" s="60">
        <v>596.25</v>
      </c>
      <c r="C145" s="60">
        <v>397.5</v>
      </c>
      <c r="D145" s="60"/>
      <c r="E145" s="60">
        <v>1060</v>
      </c>
      <c r="F145" s="60"/>
      <c r="G145" s="60"/>
      <c r="H145" s="60"/>
      <c r="I145" s="60"/>
      <c r="J145" s="60"/>
      <c r="K145" s="60">
        <v>2053.75</v>
      </c>
    </row>
    <row r="146" spans="1:11" x14ac:dyDescent="0.25">
      <c r="A146" s="19" t="s">
        <v>973</v>
      </c>
      <c r="B146" s="60"/>
      <c r="C146" s="60"/>
      <c r="D146" s="60">
        <v>1940</v>
      </c>
      <c r="E146" s="60"/>
      <c r="F146" s="60"/>
      <c r="G146" s="60"/>
      <c r="H146" s="60"/>
      <c r="I146" s="60"/>
      <c r="J146" s="60"/>
      <c r="K146" s="60">
        <v>1940</v>
      </c>
    </row>
    <row r="147" spans="1:11" x14ac:dyDescent="0.25">
      <c r="A147" s="19" t="s">
        <v>916</v>
      </c>
      <c r="B147" s="60"/>
      <c r="C147" s="60"/>
      <c r="D147" s="60">
        <v>140</v>
      </c>
      <c r="E147" s="60">
        <v>650</v>
      </c>
      <c r="F147" s="60">
        <v>210</v>
      </c>
      <c r="G147" s="60">
        <v>500</v>
      </c>
      <c r="H147" s="60"/>
      <c r="I147" s="60"/>
      <c r="J147" s="60">
        <v>360</v>
      </c>
      <c r="K147" s="60">
        <v>1860</v>
      </c>
    </row>
    <row r="148" spans="1:11" x14ac:dyDescent="0.25">
      <c r="A148" s="19" t="s">
        <v>952</v>
      </c>
      <c r="B148" s="60"/>
      <c r="C148" s="60"/>
      <c r="D148" s="60">
        <v>60</v>
      </c>
      <c r="E148" s="60">
        <v>24</v>
      </c>
      <c r="F148" s="60"/>
      <c r="G148" s="60">
        <v>876</v>
      </c>
      <c r="H148" s="60">
        <v>240</v>
      </c>
      <c r="I148" s="60">
        <v>180</v>
      </c>
      <c r="J148" s="60">
        <v>360</v>
      </c>
      <c r="K148" s="60">
        <v>1740</v>
      </c>
    </row>
    <row r="149" spans="1:11" x14ac:dyDescent="0.25">
      <c r="A149" s="19" t="s">
        <v>947</v>
      </c>
      <c r="B149" s="60"/>
      <c r="C149" s="60">
        <v>901.59999999999991</v>
      </c>
      <c r="D149" s="60">
        <v>303.59999999999997</v>
      </c>
      <c r="E149" s="60">
        <v>239.2</v>
      </c>
      <c r="F149" s="60"/>
      <c r="G149" s="60"/>
      <c r="H149" s="60"/>
      <c r="I149" s="60">
        <v>220.79999999999998</v>
      </c>
      <c r="J149" s="60"/>
      <c r="K149" s="60">
        <v>1665.1999999999998</v>
      </c>
    </row>
    <row r="150" spans="1:11" x14ac:dyDescent="0.25">
      <c r="A150" s="19" t="s">
        <v>925</v>
      </c>
      <c r="B150" s="60">
        <v>1472</v>
      </c>
      <c r="C150" s="60"/>
      <c r="D150" s="60"/>
      <c r="E150" s="60"/>
      <c r="F150" s="60"/>
      <c r="G150" s="60"/>
      <c r="H150" s="60">
        <v>192</v>
      </c>
      <c r="I150" s="60"/>
      <c r="J150" s="60"/>
      <c r="K150" s="60">
        <v>1664</v>
      </c>
    </row>
    <row r="151" spans="1:11" x14ac:dyDescent="0.25">
      <c r="A151" s="19" t="s">
        <v>951</v>
      </c>
      <c r="B151" s="60"/>
      <c r="C151" s="60"/>
      <c r="D151" s="60">
        <v>280</v>
      </c>
      <c r="E151" s="60">
        <v>196</v>
      </c>
      <c r="F151" s="60">
        <v>140</v>
      </c>
      <c r="G151" s="60"/>
      <c r="H151" s="60">
        <v>504</v>
      </c>
      <c r="I151" s="60">
        <v>280</v>
      </c>
      <c r="J151" s="60">
        <v>140</v>
      </c>
      <c r="K151" s="60">
        <v>1540</v>
      </c>
    </row>
    <row r="152" spans="1:11" x14ac:dyDescent="0.25">
      <c r="A152" s="19" t="s">
        <v>959</v>
      </c>
      <c r="B152" s="60"/>
      <c r="C152" s="60">
        <v>510</v>
      </c>
      <c r="D152" s="60">
        <v>1020</v>
      </c>
      <c r="E152" s="60"/>
      <c r="F152" s="60"/>
      <c r="G152" s="60"/>
      <c r="H152" s="60"/>
      <c r="I152" s="60"/>
      <c r="J152" s="60"/>
      <c r="K152" s="60">
        <v>1530</v>
      </c>
    </row>
    <row r="153" spans="1:11" x14ac:dyDescent="0.25">
      <c r="A153" s="19" t="s">
        <v>967</v>
      </c>
      <c r="B153" s="60">
        <v>360</v>
      </c>
      <c r="C153" s="60"/>
      <c r="D153" s="60"/>
      <c r="E153" s="60">
        <v>585</v>
      </c>
      <c r="F153" s="60"/>
      <c r="G153" s="60"/>
      <c r="H153" s="60"/>
      <c r="I153" s="60">
        <v>540</v>
      </c>
      <c r="J153" s="60"/>
      <c r="K153" s="60">
        <v>1485</v>
      </c>
    </row>
    <row r="154" spans="1:11" x14ac:dyDescent="0.25">
      <c r="A154" s="19" t="s">
        <v>926</v>
      </c>
      <c r="B154" s="60"/>
      <c r="C154" s="60">
        <v>50</v>
      </c>
      <c r="D154" s="60">
        <v>120</v>
      </c>
      <c r="E154" s="60">
        <v>800</v>
      </c>
      <c r="F154" s="60">
        <v>200</v>
      </c>
      <c r="G154" s="60"/>
      <c r="H154" s="60">
        <v>300</v>
      </c>
      <c r="I154" s="60"/>
      <c r="J154" s="60"/>
      <c r="K154" s="60">
        <v>1470</v>
      </c>
    </row>
    <row r="155" spans="1:11" x14ac:dyDescent="0.25">
      <c r="A155" s="19" t="s">
        <v>922</v>
      </c>
      <c r="B155" s="60"/>
      <c r="C155" s="60"/>
      <c r="D155" s="60">
        <v>156</v>
      </c>
      <c r="E155" s="60">
        <v>650</v>
      </c>
      <c r="F155" s="60"/>
      <c r="G155" s="60"/>
      <c r="H155" s="60">
        <v>91</v>
      </c>
      <c r="I155" s="60">
        <v>507</v>
      </c>
      <c r="J155" s="60"/>
      <c r="K155" s="60">
        <v>1404</v>
      </c>
    </row>
    <row r="156" spans="1:11" x14ac:dyDescent="0.25">
      <c r="A156" s="19" t="s">
        <v>905</v>
      </c>
      <c r="B156" s="60">
        <v>337.75</v>
      </c>
      <c r="C156" s="60">
        <v>77.2</v>
      </c>
      <c r="D156" s="60"/>
      <c r="E156" s="60">
        <v>250.9</v>
      </c>
      <c r="F156" s="60"/>
      <c r="G156" s="60">
        <v>241.25</v>
      </c>
      <c r="H156" s="60"/>
      <c r="I156" s="60">
        <v>193</v>
      </c>
      <c r="J156" s="60">
        <v>241.25</v>
      </c>
      <c r="K156" s="60">
        <v>1341.3500000000001</v>
      </c>
    </row>
    <row r="157" spans="1:11" x14ac:dyDescent="0.25">
      <c r="A157" s="19" t="s">
        <v>969</v>
      </c>
      <c r="B157" s="60"/>
      <c r="C157" s="60"/>
      <c r="D157" s="60">
        <v>650</v>
      </c>
      <c r="E157" s="60"/>
      <c r="F157" s="60"/>
      <c r="G157" s="60">
        <v>243.75</v>
      </c>
      <c r="H157" s="60"/>
      <c r="I157" s="60">
        <v>243.75</v>
      </c>
      <c r="J157" s="60"/>
      <c r="K157" s="60">
        <v>1137.5</v>
      </c>
    </row>
    <row r="158" spans="1:11" x14ac:dyDescent="0.25">
      <c r="A158" s="19" t="s">
        <v>946</v>
      </c>
      <c r="B158" s="60">
        <v>46.5</v>
      </c>
      <c r="C158" s="60">
        <v>310</v>
      </c>
      <c r="D158" s="60">
        <v>186</v>
      </c>
      <c r="E158" s="60">
        <v>573.5</v>
      </c>
      <c r="F158" s="60"/>
      <c r="G158" s="60"/>
      <c r="H158" s="60"/>
      <c r="I158" s="60"/>
      <c r="J158" s="60"/>
      <c r="K158" s="60">
        <v>1116</v>
      </c>
    </row>
    <row r="159" spans="1:11" x14ac:dyDescent="0.25">
      <c r="A159" s="19" t="s">
        <v>901</v>
      </c>
      <c r="B159" s="60">
        <v>84</v>
      </c>
      <c r="C159" s="60">
        <v>686</v>
      </c>
      <c r="D159" s="60">
        <v>168</v>
      </c>
      <c r="E159" s="60"/>
      <c r="F159" s="60">
        <v>140</v>
      </c>
      <c r="G159" s="60"/>
      <c r="H159" s="60"/>
      <c r="I159" s="60"/>
      <c r="J159" s="60"/>
      <c r="K159" s="60">
        <v>1078</v>
      </c>
    </row>
    <row r="160" spans="1:11" x14ac:dyDescent="0.25">
      <c r="A160" s="19" t="s">
        <v>934</v>
      </c>
      <c r="B160" s="60"/>
      <c r="C160" s="60"/>
      <c r="D160" s="60">
        <v>456</v>
      </c>
      <c r="E160" s="60"/>
      <c r="F160" s="60"/>
      <c r="G160" s="60">
        <v>570</v>
      </c>
      <c r="H160" s="60"/>
      <c r="I160" s="60"/>
      <c r="J160" s="60"/>
      <c r="K160" s="60">
        <v>1026</v>
      </c>
    </row>
    <row r="161" spans="1:11" x14ac:dyDescent="0.25">
      <c r="A161" s="19" t="s">
        <v>927</v>
      </c>
      <c r="B161" s="60"/>
      <c r="C161" s="60"/>
      <c r="D161" s="60"/>
      <c r="E161" s="60">
        <v>754</v>
      </c>
      <c r="F161" s="60"/>
      <c r="G161" s="60"/>
      <c r="H161" s="60"/>
      <c r="I161" s="60">
        <v>260</v>
      </c>
      <c r="J161" s="60"/>
      <c r="K161" s="60">
        <v>1014</v>
      </c>
    </row>
    <row r="162" spans="1:11" x14ac:dyDescent="0.25">
      <c r="A162" s="19" t="s">
        <v>963</v>
      </c>
      <c r="B162" s="60">
        <v>98</v>
      </c>
      <c r="C162" s="60"/>
      <c r="D162" s="60">
        <v>700</v>
      </c>
      <c r="E162" s="60">
        <v>196</v>
      </c>
      <c r="F162" s="60"/>
      <c r="G162" s="60"/>
      <c r="H162" s="60"/>
      <c r="I162" s="60"/>
      <c r="J162" s="60"/>
      <c r="K162" s="60">
        <v>994</v>
      </c>
    </row>
    <row r="163" spans="1:11" x14ac:dyDescent="0.25">
      <c r="A163" s="19" t="s">
        <v>966</v>
      </c>
      <c r="B163" s="60"/>
      <c r="C163" s="60"/>
      <c r="D163" s="60">
        <v>152</v>
      </c>
      <c r="E163" s="60">
        <v>807.5</v>
      </c>
      <c r="F163" s="60"/>
      <c r="G163" s="60"/>
      <c r="H163" s="60"/>
      <c r="I163" s="60"/>
      <c r="J163" s="60"/>
      <c r="K163" s="60">
        <v>959.5</v>
      </c>
    </row>
    <row r="164" spans="1:11" x14ac:dyDescent="0.25">
      <c r="A164" s="19" t="s">
        <v>961</v>
      </c>
      <c r="B164" s="60">
        <v>150</v>
      </c>
      <c r="C164" s="60"/>
      <c r="D164" s="60">
        <v>750</v>
      </c>
      <c r="E164" s="60"/>
      <c r="F164" s="60"/>
      <c r="G164" s="60"/>
      <c r="H164" s="60"/>
      <c r="I164" s="60"/>
      <c r="J164" s="60"/>
      <c r="K164" s="60">
        <v>900</v>
      </c>
    </row>
    <row r="165" spans="1:11" x14ac:dyDescent="0.25">
      <c r="A165" s="19" t="s">
        <v>971</v>
      </c>
      <c r="B165" s="60"/>
      <c r="C165" s="60"/>
      <c r="D165" s="60"/>
      <c r="E165" s="60">
        <v>892.5</v>
      </c>
      <c r="F165" s="60"/>
      <c r="G165" s="60"/>
      <c r="H165" s="60"/>
      <c r="I165" s="60"/>
      <c r="J165" s="60"/>
      <c r="K165" s="60">
        <v>892.5</v>
      </c>
    </row>
    <row r="166" spans="1:11" x14ac:dyDescent="0.25">
      <c r="A166" s="19" t="s">
        <v>955</v>
      </c>
      <c r="B166" s="60">
        <v>500</v>
      </c>
      <c r="C166" s="60"/>
      <c r="D166" s="60"/>
      <c r="E166" s="60"/>
      <c r="F166" s="60"/>
      <c r="G166" s="60"/>
      <c r="H166" s="60">
        <v>300</v>
      </c>
      <c r="I166" s="60"/>
      <c r="J166" s="60"/>
      <c r="K166" s="60">
        <v>800</v>
      </c>
    </row>
    <row r="167" spans="1:11" x14ac:dyDescent="0.25">
      <c r="A167" s="19" t="s">
        <v>910</v>
      </c>
      <c r="B167" s="60"/>
      <c r="C167" s="60">
        <v>125</v>
      </c>
      <c r="D167" s="60">
        <v>222.5</v>
      </c>
      <c r="E167" s="60">
        <v>212.5</v>
      </c>
      <c r="F167" s="60">
        <v>150</v>
      </c>
      <c r="G167" s="60">
        <v>60</v>
      </c>
      <c r="H167" s="60">
        <v>20</v>
      </c>
      <c r="I167" s="60"/>
      <c r="J167" s="60"/>
      <c r="K167" s="60">
        <v>790</v>
      </c>
    </row>
    <row r="168" spans="1:11" x14ac:dyDescent="0.25">
      <c r="A168" s="19" t="s">
        <v>931</v>
      </c>
      <c r="B168" s="60">
        <v>300</v>
      </c>
      <c r="C168" s="60"/>
      <c r="D168" s="60"/>
      <c r="E168" s="60"/>
      <c r="F168" s="60"/>
      <c r="G168" s="60"/>
      <c r="H168" s="60"/>
      <c r="I168" s="60">
        <v>450</v>
      </c>
      <c r="J168" s="60"/>
      <c r="K168" s="60">
        <v>750</v>
      </c>
    </row>
    <row r="169" spans="1:11" x14ac:dyDescent="0.25">
      <c r="A169" s="19" t="s">
        <v>899</v>
      </c>
      <c r="B169" s="60">
        <v>166.5</v>
      </c>
      <c r="C169" s="60">
        <v>54</v>
      </c>
      <c r="D169" s="60">
        <v>45</v>
      </c>
      <c r="E169" s="60">
        <v>27</v>
      </c>
      <c r="F169" s="60">
        <v>112.5</v>
      </c>
      <c r="G169" s="60">
        <v>112.5</v>
      </c>
      <c r="H169" s="60"/>
      <c r="I169" s="60"/>
      <c r="J169" s="60">
        <v>193.5</v>
      </c>
      <c r="K169" s="60">
        <v>711</v>
      </c>
    </row>
    <row r="170" spans="1:11" x14ac:dyDescent="0.25">
      <c r="A170" s="19" t="s">
        <v>945</v>
      </c>
      <c r="B170" s="60"/>
      <c r="C170" s="60"/>
      <c r="D170" s="60">
        <v>300</v>
      </c>
      <c r="E170" s="60"/>
      <c r="F170" s="60"/>
      <c r="G170" s="60"/>
      <c r="H170" s="60"/>
      <c r="I170" s="60">
        <v>375</v>
      </c>
      <c r="J170" s="60"/>
      <c r="K170" s="60">
        <v>675</v>
      </c>
    </row>
    <row r="171" spans="1:11" x14ac:dyDescent="0.25">
      <c r="A171" s="19" t="s">
        <v>941</v>
      </c>
      <c r="B171" s="60">
        <v>132</v>
      </c>
      <c r="C171" s="60"/>
      <c r="D171" s="60">
        <v>120</v>
      </c>
      <c r="E171" s="60"/>
      <c r="F171" s="60"/>
      <c r="G171" s="60">
        <v>120</v>
      </c>
      <c r="H171" s="60"/>
      <c r="I171" s="60">
        <v>180</v>
      </c>
      <c r="J171" s="60"/>
      <c r="K171" s="60">
        <v>552</v>
      </c>
    </row>
    <row r="172" spans="1:11" x14ac:dyDescent="0.25">
      <c r="A172" s="19" t="s">
        <v>948</v>
      </c>
      <c r="B172" s="60"/>
      <c r="C172" s="60"/>
      <c r="D172" s="60">
        <v>310</v>
      </c>
      <c r="E172" s="60">
        <v>77.5</v>
      </c>
      <c r="F172" s="60"/>
      <c r="G172" s="60"/>
      <c r="H172" s="60"/>
      <c r="I172" s="60"/>
      <c r="J172" s="60"/>
      <c r="K172" s="60">
        <v>387.5</v>
      </c>
    </row>
    <row r="173" spans="1:11" x14ac:dyDescent="0.25">
      <c r="A173" s="19" t="s">
        <v>907</v>
      </c>
      <c r="B173" s="60"/>
      <c r="C173" s="60"/>
      <c r="D173" s="60">
        <v>126</v>
      </c>
      <c r="E173" s="60"/>
      <c r="F173" s="60"/>
      <c r="G173" s="60"/>
      <c r="H173" s="60"/>
      <c r="I173" s="60">
        <v>252</v>
      </c>
      <c r="J173" s="60"/>
      <c r="K173" s="60">
        <v>378</v>
      </c>
    </row>
    <row r="174" spans="1:11" x14ac:dyDescent="0.25">
      <c r="A174" s="19" t="s">
        <v>962</v>
      </c>
      <c r="B174" s="60"/>
      <c r="C174" s="60">
        <v>140</v>
      </c>
      <c r="D174" s="60"/>
      <c r="E174" s="60"/>
      <c r="F174" s="60"/>
      <c r="G174" s="60"/>
      <c r="H174" s="60">
        <v>140</v>
      </c>
      <c r="I174" s="60">
        <v>56</v>
      </c>
      <c r="J174" s="60"/>
      <c r="K174" s="60">
        <v>336</v>
      </c>
    </row>
    <row r="175" spans="1:11" x14ac:dyDescent="0.25">
      <c r="A175" s="19" t="s">
        <v>970</v>
      </c>
      <c r="B175" s="60"/>
      <c r="C175" s="60">
        <v>142.5</v>
      </c>
      <c r="D175" s="60"/>
      <c r="E175" s="60"/>
      <c r="F175" s="60"/>
      <c r="G175" s="60"/>
      <c r="H175" s="60"/>
      <c r="I175" s="60"/>
      <c r="J175" s="60"/>
      <c r="K175" s="60">
        <v>142.5</v>
      </c>
    </row>
    <row r="176" spans="1:11" x14ac:dyDescent="0.25">
      <c r="A176" s="19" t="s">
        <v>949</v>
      </c>
      <c r="B176" s="60"/>
      <c r="C176" s="60"/>
      <c r="D176" s="60"/>
      <c r="E176" s="60">
        <v>70</v>
      </c>
      <c r="F176" s="60"/>
      <c r="G176" s="60"/>
      <c r="H176" s="60"/>
      <c r="I176" s="60"/>
      <c r="J176" s="60"/>
      <c r="K176" s="60">
        <v>70</v>
      </c>
    </row>
    <row r="177" spans="1:11" x14ac:dyDescent="0.25">
      <c r="A177" t="s">
        <v>887</v>
      </c>
      <c r="B177" s="60">
        <v>57690.390000000007</v>
      </c>
      <c r="C177" s="60">
        <v>32503.160000000003</v>
      </c>
      <c r="D177" s="60">
        <v>42838.35</v>
      </c>
      <c r="E177" s="60">
        <v>105696.5</v>
      </c>
      <c r="F177" s="60">
        <v>27480.799999999999</v>
      </c>
      <c r="G177" s="60">
        <v>25399.25</v>
      </c>
      <c r="H177" s="60">
        <v>39772.300000000003</v>
      </c>
      <c r="I177" s="60">
        <v>39309.379999999997</v>
      </c>
      <c r="J177" s="60">
        <v>15734.1</v>
      </c>
      <c r="K177" s="60">
        <v>386424.23</v>
      </c>
    </row>
  </sheetData>
  <conditionalFormatting pivot="1" sqref="B100:J176">
    <cfRule type="top10" dxfId="29" priority="1" percent="1" rank="1"/>
  </conditionalFormatting>
  <pageMargins left="0.7" right="0.7" top="0.75" bottom="0.75" header="0.3" footer="0.3"/>
  <pageSetup paperSize="9" orientation="portrait" verticalDpi="0" r:id="rId4"/>
  <tableParts count="1">
    <tablePart r:id="rId5"/>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23E7EB-266E-4C4A-839C-C1404835A202}">
  <dimension ref="B1:O591"/>
  <sheetViews>
    <sheetView showGridLines="0" showRowColHeaders="0" topLeftCell="A2" zoomScale="90" zoomScaleNormal="90" workbookViewId="0">
      <selection activeCell="B57" sqref="B57"/>
    </sheetView>
  </sheetViews>
  <sheetFormatPr defaultRowHeight="15" x14ac:dyDescent="0.25"/>
  <cols>
    <col min="1" max="1" width="6.7109375" customWidth="1"/>
    <col min="2" max="7" width="16.7109375" customWidth="1"/>
    <col min="8" max="8" width="1.7109375" customWidth="1"/>
    <col min="9" max="9" width="32.7109375" customWidth="1"/>
    <col min="10" max="11" width="16.7109375" customWidth="1"/>
    <col min="12" max="12" width="1.7109375" customWidth="1"/>
    <col min="13" max="13" width="32.7109375" style="19" customWidth="1"/>
    <col min="14" max="14" width="8.7109375" customWidth="1"/>
    <col min="15" max="15" width="16.7109375" customWidth="1"/>
    <col min="16" max="16" width="6.7109375" customWidth="1"/>
    <col min="17" max="17" width="17.28515625" bestFit="1" customWidth="1"/>
    <col min="19" max="19" width="16.140625" bestFit="1" customWidth="1"/>
  </cols>
  <sheetData>
    <row r="1" spans="2:15" hidden="1" x14ac:dyDescent="0.25">
      <c r="B1" t="str" vm="2">
        <f>CUBEVALUE("ThisWorkbookDataModel",CUBEMEMBER("ThisWorkbookDataModel","[Measures].[Selected Category]"),Slicer_CategoryName)</f>
        <v>All Categories</v>
      </c>
      <c r="C1" t="str" vm="3">
        <f>CUBEVALUE("ThisWorkbookDataModel",CUBEMEMBER("ThisWorkbookDataModel","[Measures].[Selected Product]"),Slicer_ProductName)</f>
        <v>All Products</v>
      </c>
    </row>
    <row r="2" spans="2:15" ht="30" customHeight="1" x14ac:dyDescent="0.25">
      <c r="B2" s="69" t="s">
        <v>1020</v>
      </c>
      <c r="C2" s="69"/>
      <c r="D2" s="69"/>
      <c r="E2" s="69"/>
      <c r="F2" s="69"/>
      <c r="G2" s="69"/>
      <c r="H2" s="69"/>
      <c r="I2" s="69"/>
      <c r="J2" s="69"/>
      <c r="K2" s="69"/>
      <c r="L2" s="69"/>
      <c r="M2" s="69"/>
      <c r="N2" s="69"/>
      <c r="O2" s="69"/>
    </row>
    <row r="5" spans="2:15" ht="30" customHeight="1" x14ac:dyDescent="0.25">
      <c r="B5" s="68" t="str">
        <f xml:space="preserve"> "Running Total Sales by Category - " &amp; B1</f>
        <v>Running Total Sales by Category - All Categories</v>
      </c>
      <c r="C5" s="68"/>
      <c r="D5" s="68"/>
      <c r="E5" s="68"/>
      <c r="F5" s="68"/>
      <c r="G5" s="68"/>
      <c r="H5" s="68"/>
      <c r="I5" s="68"/>
      <c r="J5" s="68"/>
      <c r="K5" s="68"/>
      <c r="L5" s="68"/>
      <c r="M5" s="68"/>
      <c r="N5" s="68"/>
      <c r="O5" s="68"/>
    </row>
    <row r="30" spans="2:15" ht="30" customHeight="1" x14ac:dyDescent="0.25">
      <c r="B30" s="68" t="s">
        <v>1060</v>
      </c>
      <c r="C30" s="68"/>
      <c r="D30" s="68"/>
      <c r="E30" s="68"/>
      <c r="F30" s="68"/>
      <c r="G30" s="68"/>
      <c r="H30" s="68"/>
      <c r="I30" s="68"/>
      <c r="J30" s="68"/>
      <c r="K30" s="68"/>
      <c r="L30" s="68"/>
      <c r="M30" s="68"/>
      <c r="N30" s="68"/>
      <c r="O30" s="68"/>
    </row>
    <row r="55" spans="2:15" ht="30" customHeight="1" x14ac:dyDescent="0.25">
      <c r="B55" s="68" t="s">
        <v>1015</v>
      </c>
      <c r="C55" s="68"/>
      <c r="D55" s="68"/>
      <c r="E55" s="68"/>
      <c r="F55" s="68"/>
      <c r="G55" s="68"/>
      <c r="I55" s="68" t="s">
        <v>1003</v>
      </c>
      <c r="J55" s="68"/>
      <c r="K55" s="68"/>
      <c r="M55" s="68" t="s">
        <v>1007</v>
      </c>
      <c r="N55" s="68"/>
      <c r="O55" s="68"/>
    </row>
    <row r="56" spans="2:15" ht="15" customHeight="1" x14ac:dyDescent="0.25">
      <c r="M56"/>
    </row>
    <row r="57" spans="2:15" ht="30" customHeight="1" x14ac:dyDescent="0.25">
      <c r="B57" s="37" t="s">
        <v>1006</v>
      </c>
      <c r="C57" s="38" t="s">
        <v>1004</v>
      </c>
      <c r="D57" s="38" t="s">
        <v>1000</v>
      </c>
      <c r="E57" s="38" t="s">
        <v>987</v>
      </c>
      <c r="F57" s="38" t="s">
        <v>888</v>
      </c>
      <c r="G57" s="38" t="s">
        <v>988</v>
      </c>
    </row>
    <row r="58" spans="2:15" ht="15" customHeight="1" x14ac:dyDescent="0.25">
      <c r="B58" s="42" t="s">
        <v>889</v>
      </c>
      <c r="C58" s="43">
        <v>12</v>
      </c>
      <c r="D58" s="43">
        <v>93</v>
      </c>
      <c r="E58" s="58">
        <v>8288.7083333333339</v>
      </c>
      <c r="F58" s="58">
        <v>99464.5</v>
      </c>
      <c r="G58" s="44">
        <v>0.25739716166349091</v>
      </c>
      <c r="I58" s="14"/>
    </row>
    <row r="59" spans="2:15" ht="15" customHeight="1" x14ac:dyDescent="0.25">
      <c r="B59" s="42" t="s">
        <v>890</v>
      </c>
      <c r="C59" s="43">
        <v>12</v>
      </c>
      <c r="D59" s="43">
        <v>49</v>
      </c>
      <c r="E59" s="58">
        <v>2922.6333333333332</v>
      </c>
      <c r="F59" s="58">
        <v>35071.599999999999</v>
      </c>
      <c r="G59" s="44">
        <v>9.0759319103773592E-2</v>
      </c>
      <c r="I59" s="14"/>
    </row>
    <row r="60" spans="2:15" ht="15" customHeight="1" x14ac:dyDescent="0.25">
      <c r="B60" s="42" t="s">
        <v>891</v>
      </c>
      <c r="C60" s="43">
        <v>13</v>
      </c>
      <c r="D60" s="43">
        <v>84</v>
      </c>
      <c r="E60" s="58">
        <v>4223.7815384615378</v>
      </c>
      <c r="F60" s="58">
        <v>54909.16</v>
      </c>
      <c r="G60" s="44">
        <v>0.14209554095507937</v>
      </c>
      <c r="I60" s="14"/>
    </row>
    <row r="61" spans="2:15" ht="15" customHeight="1" x14ac:dyDescent="0.25">
      <c r="B61" s="42" t="s">
        <v>892</v>
      </c>
      <c r="C61" s="43">
        <v>10</v>
      </c>
      <c r="D61" s="43">
        <v>100</v>
      </c>
      <c r="E61" s="58">
        <v>6992.1</v>
      </c>
      <c r="F61" s="58">
        <v>69921</v>
      </c>
      <c r="G61" s="44">
        <v>0.18094362250524509</v>
      </c>
      <c r="I61" s="14"/>
    </row>
    <row r="62" spans="2:15" x14ac:dyDescent="0.25">
      <c r="B62" s="42" t="s">
        <v>893</v>
      </c>
      <c r="C62" s="43">
        <v>7</v>
      </c>
      <c r="D62" s="43">
        <v>42</v>
      </c>
      <c r="E62" s="58">
        <v>3189.6785714285716</v>
      </c>
      <c r="F62" s="58">
        <v>22327.75</v>
      </c>
      <c r="G62" s="44">
        <v>5.778040885272645E-2</v>
      </c>
      <c r="I62" s="14"/>
    </row>
    <row r="63" spans="2:15" x14ac:dyDescent="0.25">
      <c r="B63" s="42" t="s">
        <v>894</v>
      </c>
      <c r="C63" s="43">
        <v>6</v>
      </c>
      <c r="D63" s="43">
        <v>50</v>
      </c>
      <c r="E63" s="58">
        <v>8612.753333333334</v>
      </c>
      <c r="F63" s="58">
        <v>51676.520000000004</v>
      </c>
      <c r="G63" s="44">
        <v>0.13373001998347775</v>
      </c>
      <c r="I63" s="14"/>
    </row>
    <row r="64" spans="2:15" x14ac:dyDescent="0.25">
      <c r="B64" s="42" t="s">
        <v>895</v>
      </c>
      <c r="C64" s="43">
        <v>5</v>
      </c>
      <c r="D64" s="43">
        <v>33</v>
      </c>
      <c r="E64" s="58">
        <v>4680.2800000000007</v>
      </c>
      <c r="F64" s="58">
        <v>23401.4</v>
      </c>
      <c r="G64" s="44">
        <v>6.0558831934529579E-2</v>
      </c>
      <c r="I64" s="14"/>
    </row>
    <row r="65" spans="2:15" x14ac:dyDescent="0.25">
      <c r="B65" s="42" t="s">
        <v>896</v>
      </c>
      <c r="C65" s="43">
        <v>12</v>
      </c>
      <c r="D65" s="43">
        <v>67</v>
      </c>
      <c r="E65" s="58">
        <v>2471.0249999999996</v>
      </c>
      <c r="F65" s="58">
        <v>29652.299999999996</v>
      </c>
      <c r="G65" s="44">
        <v>7.67350950016773E-2</v>
      </c>
      <c r="I65" s="14"/>
    </row>
    <row r="66" spans="2:15" x14ac:dyDescent="0.25">
      <c r="B66" s="46" t="s">
        <v>887</v>
      </c>
      <c r="C66" s="43">
        <v>77</v>
      </c>
      <c r="D66" s="43">
        <v>518</v>
      </c>
      <c r="E66" s="58">
        <v>5018.4964935064936</v>
      </c>
      <c r="F66" s="58">
        <v>386424.23</v>
      </c>
      <c r="G66" s="44">
        <v>1</v>
      </c>
      <c r="I66" s="14"/>
    </row>
    <row r="67" spans="2:15" x14ac:dyDescent="0.25">
      <c r="B67" s="19"/>
      <c r="C67" s="16"/>
      <c r="D67" s="16"/>
      <c r="E67" s="27"/>
      <c r="F67" s="27"/>
      <c r="G67" s="17"/>
      <c r="I67" s="14"/>
    </row>
    <row r="68" spans="2:15" x14ac:dyDescent="0.25">
      <c r="B68" s="19"/>
      <c r="C68" s="16"/>
      <c r="D68" s="16"/>
      <c r="E68" s="27"/>
      <c r="F68" s="27"/>
      <c r="G68" s="17"/>
      <c r="I68" s="14"/>
    </row>
    <row r="69" spans="2:15" x14ac:dyDescent="0.25">
      <c r="I69" s="14"/>
    </row>
    <row r="70" spans="2:15" ht="30" customHeight="1" x14ac:dyDescent="0.25">
      <c r="B70" s="68" t="str">
        <f>"Line Items - " &amp; B1 &amp; " - " &amp; C1</f>
        <v>Line Items - All Categories - All Products</v>
      </c>
      <c r="C70" s="68"/>
      <c r="D70" s="68"/>
      <c r="E70" s="68"/>
      <c r="F70" s="68"/>
      <c r="G70" s="68"/>
      <c r="H70" s="68"/>
      <c r="I70" s="68"/>
      <c r="J70" s="68"/>
      <c r="K70" s="68"/>
      <c r="M70" s="68" t="str">
        <f xml:space="preserve"> "Product Rank" &amp; " - " &amp; IF(B1 = "All Categories", "Select Category", B1)</f>
        <v>Product Rank - Select Category</v>
      </c>
      <c r="N70" s="68"/>
      <c r="O70" s="68"/>
    </row>
    <row r="71" spans="2:15" ht="15" customHeight="1" x14ac:dyDescent="0.25">
      <c r="M71"/>
    </row>
    <row r="72" spans="2:15" ht="30" customHeight="1" x14ac:dyDescent="0.25">
      <c r="B72" s="37" t="s">
        <v>465</v>
      </c>
      <c r="C72" s="38" t="s">
        <v>998</v>
      </c>
      <c r="D72" s="50" t="s">
        <v>469</v>
      </c>
      <c r="E72" s="38" t="s">
        <v>466</v>
      </c>
      <c r="F72" s="38" t="s">
        <v>467</v>
      </c>
      <c r="G72" s="38" t="s">
        <v>468</v>
      </c>
      <c r="H72" s="38" t="s">
        <v>1008</v>
      </c>
      <c r="I72" s="38" t="s">
        <v>1005</v>
      </c>
      <c r="J72" s="38" t="s">
        <v>888</v>
      </c>
      <c r="K72" s="38" t="s">
        <v>988</v>
      </c>
      <c r="M72" s="55" t="s">
        <v>1005</v>
      </c>
      <c r="N72" s="38" t="s">
        <v>999</v>
      </c>
      <c r="O72" s="38" t="s">
        <v>888</v>
      </c>
    </row>
    <row r="73" spans="2:15" x14ac:dyDescent="0.25">
      <c r="B73" s="51">
        <v>450</v>
      </c>
      <c r="C73" s="52" t="s">
        <v>977</v>
      </c>
      <c r="D73" s="53">
        <v>35446</v>
      </c>
      <c r="E73" s="43">
        <v>10417</v>
      </c>
      <c r="F73" s="43">
        <v>38</v>
      </c>
      <c r="G73" s="54">
        <v>50</v>
      </c>
      <c r="H73" s="43"/>
      <c r="I73" s="43" t="s">
        <v>964</v>
      </c>
      <c r="J73" s="61">
        <v>13175</v>
      </c>
      <c r="K73" s="44">
        <v>3.409465291552758E-2</v>
      </c>
      <c r="M73"/>
    </row>
    <row r="74" spans="2:15" x14ac:dyDescent="0.25">
      <c r="B74" s="51">
        <v>282</v>
      </c>
      <c r="C74" s="52" t="s">
        <v>980</v>
      </c>
      <c r="D74" s="53">
        <v>35382</v>
      </c>
      <c r="E74" s="43">
        <v>10353</v>
      </c>
      <c r="F74" s="43">
        <v>38</v>
      </c>
      <c r="G74" s="54">
        <v>50</v>
      </c>
      <c r="H74" s="43"/>
      <c r="I74" s="43" t="s">
        <v>964</v>
      </c>
      <c r="J74" s="61">
        <v>13175</v>
      </c>
      <c r="K74" s="44">
        <v>3.409465291552758E-2</v>
      </c>
      <c r="M74"/>
    </row>
    <row r="75" spans="2:15" x14ac:dyDescent="0.25">
      <c r="B75" s="51">
        <v>472</v>
      </c>
      <c r="C75" s="52" t="s">
        <v>980</v>
      </c>
      <c r="D75" s="53">
        <v>35453</v>
      </c>
      <c r="E75" s="43">
        <v>10424</v>
      </c>
      <c r="F75" s="43">
        <v>38</v>
      </c>
      <c r="G75" s="54">
        <v>49</v>
      </c>
      <c r="H75" s="43"/>
      <c r="I75" s="43" t="s">
        <v>964</v>
      </c>
      <c r="J75" s="61">
        <v>12911.5</v>
      </c>
      <c r="K75" s="44">
        <v>3.3412759857217027E-2</v>
      </c>
      <c r="M75"/>
    </row>
    <row r="76" spans="2:15" x14ac:dyDescent="0.25">
      <c r="B76" s="51">
        <v>332</v>
      </c>
      <c r="C76" s="52" t="s">
        <v>978</v>
      </c>
      <c r="D76" s="53">
        <v>35167</v>
      </c>
      <c r="E76" s="43">
        <v>10372</v>
      </c>
      <c r="F76" s="43">
        <v>38</v>
      </c>
      <c r="G76" s="54">
        <v>40</v>
      </c>
      <c r="H76" s="43"/>
      <c r="I76" s="43" t="s">
        <v>964</v>
      </c>
      <c r="J76" s="61">
        <v>10540</v>
      </c>
      <c r="K76" s="44">
        <v>2.7275722332422064E-2</v>
      </c>
      <c r="M76"/>
    </row>
    <row r="77" spans="2:15" x14ac:dyDescent="0.25">
      <c r="B77" s="51">
        <v>275</v>
      </c>
      <c r="C77" s="52" t="s">
        <v>974</v>
      </c>
      <c r="D77" s="53">
        <v>35380</v>
      </c>
      <c r="E77" s="43">
        <v>10351</v>
      </c>
      <c r="F77" s="43">
        <v>38</v>
      </c>
      <c r="G77" s="54">
        <v>20</v>
      </c>
      <c r="H77" s="43"/>
      <c r="I77" s="43" t="s">
        <v>964</v>
      </c>
      <c r="J77" s="61">
        <v>5270</v>
      </c>
      <c r="K77" s="44">
        <v>1.3637861166211032E-2</v>
      </c>
      <c r="M77"/>
    </row>
    <row r="78" spans="2:15" x14ac:dyDescent="0.25">
      <c r="B78" s="51">
        <v>219</v>
      </c>
      <c r="C78" s="52" t="s">
        <v>977</v>
      </c>
      <c r="D78" s="53">
        <v>35353</v>
      </c>
      <c r="E78" s="43">
        <v>10329</v>
      </c>
      <c r="F78" s="43">
        <v>38</v>
      </c>
      <c r="G78" s="54">
        <v>20</v>
      </c>
      <c r="H78" s="43"/>
      <c r="I78" s="43" t="s">
        <v>964</v>
      </c>
      <c r="J78" s="61">
        <v>5270</v>
      </c>
      <c r="K78" s="44">
        <v>1.3637861166211032E-2</v>
      </c>
      <c r="M78"/>
    </row>
    <row r="79" spans="2:15" x14ac:dyDescent="0.25">
      <c r="B79" s="51">
        <v>300</v>
      </c>
      <c r="C79" s="52" t="s">
        <v>977</v>
      </c>
      <c r="D79" s="53">
        <v>35391</v>
      </c>
      <c r="E79" s="43">
        <v>10360</v>
      </c>
      <c r="F79" s="43">
        <v>29</v>
      </c>
      <c r="G79" s="54">
        <v>35</v>
      </c>
      <c r="H79" s="43"/>
      <c r="I79" s="43" t="s">
        <v>937</v>
      </c>
      <c r="J79" s="61">
        <v>4332.6500000000005</v>
      </c>
      <c r="K79" s="44">
        <v>1.1212159237530215E-2</v>
      </c>
      <c r="M79"/>
    </row>
    <row r="80" spans="2:15" x14ac:dyDescent="0.25">
      <c r="B80" s="51">
        <v>485</v>
      </c>
      <c r="C80" s="52" t="s">
        <v>977</v>
      </c>
      <c r="D80" s="53">
        <v>35460</v>
      </c>
      <c r="E80" s="43">
        <v>10430</v>
      </c>
      <c r="F80" s="43">
        <v>59</v>
      </c>
      <c r="G80" s="54">
        <v>70</v>
      </c>
      <c r="H80" s="43"/>
      <c r="I80" s="43" t="s">
        <v>920</v>
      </c>
      <c r="J80" s="61">
        <v>3850</v>
      </c>
      <c r="K80" s="44">
        <v>9.9631433567196354E-3</v>
      </c>
      <c r="M80"/>
    </row>
    <row r="81" spans="2:13" x14ac:dyDescent="0.25">
      <c r="B81" s="51">
        <v>54</v>
      </c>
      <c r="C81" s="52" t="s">
        <v>977</v>
      </c>
      <c r="D81" s="53">
        <v>35275</v>
      </c>
      <c r="E81" s="43">
        <v>10267</v>
      </c>
      <c r="F81" s="43">
        <v>59</v>
      </c>
      <c r="G81" s="54">
        <v>70</v>
      </c>
      <c r="H81" s="43"/>
      <c r="I81" s="43" t="s">
        <v>920</v>
      </c>
      <c r="J81" s="61">
        <v>3850</v>
      </c>
      <c r="K81" s="44">
        <v>9.9631433567196354E-3</v>
      </c>
      <c r="M81"/>
    </row>
    <row r="82" spans="2:13" x14ac:dyDescent="0.25">
      <c r="B82" s="51">
        <v>201</v>
      </c>
      <c r="C82" s="52" t="s">
        <v>982</v>
      </c>
      <c r="D82" s="53">
        <v>35287</v>
      </c>
      <c r="E82" s="43">
        <v>10324</v>
      </c>
      <c r="F82" s="43">
        <v>63</v>
      </c>
      <c r="G82" s="54">
        <v>80</v>
      </c>
      <c r="H82" s="43"/>
      <c r="I82" s="43" t="s">
        <v>944</v>
      </c>
      <c r="J82" s="61">
        <v>3512</v>
      </c>
      <c r="K82" s="44">
        <v>9.0884570048829494E-3</v>
      </c>
      <c r="M82"/>
    </row>
    <row r="83" spans="2:13" x14ac:dyDescent="0.25">
      <c r="B83" s="51">
        <v>184</v>
      </c>
      <c r="C83" s="52" t="s">
        <v>974</v>
      </c>
      <c r="D83" s="53">
        <v>35335</v>
      </c>
      <c r="E83" s="43">
        <v>10316</v>
      </c>
      <c r="F83" s="43">
        <v>62</v>
      </c>
      <c r="G83" s="54">
        <v>70</v>
      </c>
      <c r="H83" s="43"/>
      <c r="I83" s="43" t="s">
        <v>928</v>
      </c>
      <c r="J83" s="61">
        <v>3451</v>
      </c>
      <c r="K83" s="44">
        <v>8.9305994088414182E-3</v>
      </c>
      <c r="M83"/>
    </row>
    <row r="84" spans="2:13" x14ac:dyDescent="0.25">
      <c r="B84" s="51">
        <v>12</v>
      </c>
      <c r="C84" s="52" t="s">
        <v>977</v>
      </c>
      <c r="D84" s="53">
        <v>35315</v>
      </c>
      <c r="E84" s="43">
        <v>10252</v>
      </c>
      <c r="F84" s="43">
        <v>20</v>
      </c>
      <c r="G84" s="54">
        <v>40</v>
      </c>
      <c r="H84" s="43"/>
      <c r="I84" s="43" t="s">
        <v>909</v>
      </c>
      <c r="J84" s="61">
        <v>3240</v>
      </c>
      <c r="K84" s="44">
        <v>8.3845673963043165E-3</v>
      </c>
      <c r="M84"/>
    </row>
    <row r="85" spans="2:13" x14ac:dyDescent="0.25">
      <c r="B85" s="51">
        <v>155</v>
      </c>
      <c r="C85" s="52" t="s">
        <v>981</v>
      </c>
      <c r="D85" s="53">
        <v>35321</v>
      </c>
      <c r="E85" s="43">
        <v>10305</v>
      </c>
      <c r="F85" s="43">
        <v>29</v>
      </c>
      <c r="G85" s="54">
        <v>25</v>
      </c>
      <c r="H85" s="43"/>
      <c r="I85" s="43" t="s">
        <v>937</v>
      </c>
      <c r="J85" s="61">
        <v>3094.75</v>
      </c>
      <c r="K85" s="44">
        <v>8.0086851696644385E-3</v>
      </c>
      <c r="M85"/>
    </row>
    <row r="86" spans="2:13" x14ac:dyDescent="0.25">
      <c r="B86" s="51">
        <v>511</v>
      </c>
      <c r="C86" s="52" t="s">
        <v>977</v>
      </c>
      <c r="D86" s="53">
        <v>35705</v>
      </c>
      <c r="E86" s="43">
        <v>10440</v>
      </c>
      <c r="F86" s="43">
        <v>29</v>
      </c>
      <c r="G86" s="54">
        <v>24</v>
      </c>
      <c r="H86" s="43"/>
      <c r="I86" s="43" t="s">
        <v>937</v>
      </c>
      <c r="J86" s="61">
        <v>2970.96</v>
      </c>
      <c r="K86" s="44">
        <v>7.6883377628778615E-3</v>
      </c>
      <c r="M86"/>
    </row>
    <row r="87" spans="2:13" x14ac:dyDescent="0.25">
      <c r="B87" s="51">
        <v>401</v>
      </c>
      <c r="C87" s="52" t="s">
        <v>975</v>
      </c>
      <c r="D87" s="53">
        <v>35429</v>
      </c>
      <c r="E87" s="43">
        <v>10398</v>
      </c>
      <c r="F87" s="43">
        <v>55</v>
      </c>
      <c r="G87" s="54">
        <v>120</v>
      </c>
      <c r="H87" s="43"/>
      <c r="I87" s="43" t="s">
        <v>915</v>
      </c>
      <c r="J87" s="61">
        <v>2880</v>
      </c>
      <c r="K87" s="44">
        <v>7.4529487967149475E-3</v>
      </c>
      <c r="M87"/>
    </row>
    <row r="88" spans="2:13" x14ac:dyDescent="0.25">
      <c r="B88" s="51">
        <v>414</v>
      </c>
      <c r="C88" s="52" t="s">
        <v>981</v>
      </c>
      <c r="D88" s="53">
        <v>35462</v>
      </c>
      <c r="E88" s="43">
        <v>10402</v>
      </c>
      <c r="F88" s="43">
        <v>63</v>
      </c>
      <c r="G88" s="54">
        <v>65</v>
      </c>
      <c r="H88" s="43"/>
      <c r="I88" s="43" t="s">
        <v>944</v>
      </c>
      <c r="J88" s="61">
        <v>2853.5</v>
      </c>
      <c r="K88" s="44">
        <v>7.3843713164673972E-3</v>
      </c>
      <c r="M88"/>
    </row>
    <row r="89" spans="2:13" x14ac:dyDescent="0.25">
      <c r="B89" s="51">
        <v>261</v>
      </c>
      <c r="C89" s="52" t="s">
        <v>975</v>
      </c>
      <c r="D89" s="53">
        <v>35166</v>
      </c>
      <c r="E89" s="43">
        <v>10345</v>
      </c>
      <c r="F89" s="43">
        <v>8</v>
      </c>
      <c r="G89" s="54">
        <v>70</v>
      </c>
      <c r="H89" s="43"/>
      <c r="I89" s="43" t="s">
        <v>968</v>
      </c>
      <c r="J89" s="61">
        <v>2800</v>
      </c>
      <c r="K89" s="44">
        <v>7.2459224412506438E-3</v>
      </c>
      <c r="M89"/>
    </row>
    <row r="90" spans="2:13" x14ac:dyDescent="0.25">
      <c r="B90" s="51">
        <v>260</v>
      </c>
      <c r="C90" s="52" t="s">
        <v>977</v>
      </c>
      <c r="D90" s="53">
        <v>35075</v>
      </c>
      <c r="E90" s="43">
        <v>10344</v>
      </c>
      <c r="F90" s="43">
        <v>8</v>
      </c>
      <c r="G90" s="54">
        <v>70</v>
      </c>
      <c r="H90" s="43"/>
      <c r="I90" s="43" t="s">
        <v>968</v>
      </c>
      <c r="J90" s="61">
        <v>2800</v>
      </c>
      <c r="K90" s="44">
        <v>7.2459224412506438E-3</v>
      </c>
      <c r="M90"/>
    </row>
    <row r="91" spans="2:13" x14ac:dyDescent="0.25">
      <c r="B91" s="51">
        <v>245</v>
      </c>
      <c r="C91" s="52" t="s">
        <v>975</v>
      </c>
      <c r="D91" s="53">
        <v>35366</v>
      </c>
      <c r="E91" s="43">
        <v>10339</v>
      </c>
      <c r="F91" s="43">
        <v>17</v>
      </c>
      <c r="G91" s="54">
        <v>70</v>
      </c>
      <c r="H91" s="43"/>
      <c r="I91" s="43" t="s">
        <v>933</v>
      </c>
      <c r="J91" s="61">
        <v>2730</v>
      </c>
      <c r="K91" s="44">
        <v>7.064774380219377E-3</v>
      </c>
      <c r="M91"/>
    </row>
    <row r="92" spans="2:13" x14ac:dyDescent="0.25">
      <c r="B92" s="51">
        <v>298</v>
      </c>
      <c r="C92" s="52" t="s">
        <v>978</v>
      </c>
      <c r="D92" s="53">
        <v>35390</v>
      </c>
      <c r="E92" s="43">
        <v>10359</v>
      </c>
      <c r="F92" s="43">
        <v>60</v>
      </c>
      <c r="G92" s="54">
        <v>80</v>
      </c>
      <c r="H92" s="43"/>
      <c r="I92" s="43" t="s">
        <v>911</v>
      </c>
      <c r="J92" s="61">
        <v>2720</v>
      </c>
      <c r="K92" s="44">
        <v>7.0388960857863392E-3</v>
      </c>
      <c r="M92"/>
    </row>
    <row r="93" spans="2:13" x14ac:dyDescent="0.25">
      <c r="B93" s="51">
        <v>410</v>
      </c>
      <c r="C93" s="52" t="s">
        <v>974</v>
      </c>
      <c r="D93" s="53">
        <v>35431</v>
      </c>
      <c r="E93" s="43">
        <v>10401</v>
      </c>
      <c r="F93" s="43">
        <v>56</v>
      </c>
      <c r="G93" s="54">
        <v>70</v>
      </c>
      <c r="H93" s="43"/>
      <c r="I93" s="43" t="s">
        <v>932</v>
      </c>
      <c r="J93" s="61">
        <v>2660</v>
      </c>
      <c r="K93" s="44">
        <v>6.8836263191881112E-3</v>
      </c>
      <c r="M93"/>
    </row>
    <row r="94" spans="2:13" x14ac:dyDescent="0.25">
      <c r="B94" s="51">
        <v>301</v>
      </c>
      <c r="C94" s="52" t="s">
        <v>977</v>
      </c>
      <c r="D94" s="53">
        <v>35391</v>
      </c>
      <c r="E94" s="43">
        <v>10360</v>
      </c>
      <c r="F94" s="43">
        <v>38</v>
      </c>
      <c r="G94" s="54">
        <v>10</v>
      </c>
      <c r="H94" s="43"/>
      <c r="I94" s="43" t="s">
        <v>964</v>
      </c>
      <c r="J94" s="61">
        <v>2635</v>
      </c>
      <c r="K94" s="44">
        <v>6.8189305831055161E-3</v>
      </c>
      <c r="M94"/>
    </row>
    <row r="95" spans="2:13" x14ac:dyDescent="0.25">
      <c r="B95" s="51">
        <v>406</v>
      </c>
      <c r="C95" s="52" t="s">
        <v>974</v>
      </c>
      <c r="D95" s="53">
        <v>35431</v>
      </c>
      <c r="E95" s="43">
        <v>10400</v>
      </c>
      <c r="F95" s="43">
        <v>29</v>
      </c>
      <c r="G95" s="54">
        <v>21</v>
      </c>
      <c r="H95" s="43"/>
      <c r="I95" s="43" t="s">
        <v>937</v>
      </c>
      <c r="J95" s="61">
        <v>2599.59</v>
      </c>
      <c r="K95" s="44">
        <v>6.7272955425181288E-3</v>
      </c>
      <c r="M95"/>
    </row>
    <row r="96" spans="2:13" x14ac:dyDescent="0.25">
      <c r="B96" s="51">
        <v>512</v>
      </c>
      <c r="C96" s="52" t="s">
        <v>977</v>
      </c>
      <c r="D96" s="53">
        <v>35705</v>
      </c>
      <c r="E96" s="43">
        <v>10440</v>
      </c>
      <c r="F96" s="43">
        <v>61</v>
      </c>
      <c r="G96" s="54">
        <v>90</v>
      </c>
      <c r="H96" s="43"/>
      <c r="I96" s="43" t="s">
        <v>972</v>
      </c>
      <c r="J96" s="61">
        <v>2565</v>
      </c>
      <c r="K96" s="44">
        <v>6.6377825220742502E-3</v>
      </c>
      <c r="M96"/>
    </row>
    <row r="97" spans="2:13" x14ac:dyDescent="0.25">
      <c r="B97" s="51">
        <v>235</v>
      </c>
      <c r="C97" s="52" t="s">
        <v>980</v>
      </c>
      <c r="D97" s="53">
        <v>35360</v>
      </c>
      <c r="E97" s="43">
        <v>10335</v>
      </c>
      <c r="F97" s="43">
        <v>51</v>
      </c>
      <c r="G97" s="54">
        <v>48</v>
      </c>
      <c r="H97" s="43"/>
      <c r="I97" s="43" t="s">
        <v>904</v>
      </c>
      <c r="J97" s="61">
        <v>2544</v>
      </c>
      <c r="K97" s="44">
        <v>6.5834381037648704E-3</v>
      </c>
      <c r="M97"/>
    </row>
    <row r="98" spans="2:13" x14ac:dyDescent="0.25">
      <c r="B98" s="51">
        <v>224</v>
      </c>
      <c r="C98" s="52" t="s">
        <v>976</v>
      </c>
      <c r="D98" s="53">
        <v>35355</v>
      </c>
      <c r="E98" s="43">
        <v>10332</v>
      </c>
      <c r="F98" s="43">
        <v>18</v>
      </c>
      <c r="G98" s="54">
        <v>40</v>
      </c>
      <c r="H98" s="43"/>
      <c r="I98" s="43" t="s">
        <v>957</v>
      </c>
      <c r="J98" s="61">
        <v>2500</v>
      </c>
      <c r="K98" s="44">
        <v>6.4695736082595028E-3</v>
      </c>
      <c r="M98"/>
    </row>
    <row r="99" spans="2:13" x14ac:dyDescent="0.25">
      <c r="B99" s="51">
        <v>325</v>
      </c>
      <c r="C99" s="52" t="s">
        <v>981</v>
      </c>
      <c r="D99" s="53">
        <v>35107</v>
      </c>
      <c r="E99" s="43">
        <v>10369</v>
      </c>
      <c r="F99" s="43">
        <v>29</v>
      </c>
      <c r="G99" s="54">
        <v>20</v>
      </c>
      <c r="H99" s="43"/>
      <c r="I99" s="43" t="s">
        <v>937</v>
      </c>
      <c r="J99" s="61">
        <v>2475.8000000000002</v>
      </c>
      <c r="K99" s="44">
        <v>6.4069481357315518E-3</v>
      </c>
      <c r="M99"/>
    </row>
    <row r="100" spans="2:13" x14ac:dyDescent="0.25">
      <c r="B100" s="51">
        <v>333</v>
      </c>
      <c r="C100" s="52" t="s">
        <v>978</v>
      </c>
      <c r="D100" s="53">
        <v>35167</v>
      </c>
      <c r="E100" s="43">
        <v>10372</v>
      </c>
      <c r="F100" s="43">
        <v>60</v>
      </c>
      <c r="G100" s="54">
        <v>70</v>
      </c>
      <c r="H100" s="43"/>
      <c r="I100" s="43" t="s">
        <v>911</v>
      </c>
      <c r="J100" s="61">
        <v>2380</v>
      </c>
      <c r="K100" s="44">
        <v>6.1590340750630468E-3</v>
      </c>
      <c r="M100"/>
    </row>
    <row r="101" spans="2:13" x14ac:dyDescent="0.25">
      <c r="B101" s="51">
        <v>393</v>
      </c>
      <c r="C101" s="52" t="s">
        <v>979</v>
      </c>
      <c r="D101" s="53">
        <v>35425</v>
      </c>
      <c r="E101" s="43">
        <v>10395</v>
      </c>
      <c r="F101" s="43">
        <v>53</v>
      </c>
      <c r="G101" s="54">
        <v>70</v>
      </c>
      <c r="H101" s="43"/>
      <c r="I101" s="43" t="s">
        <v>921</v>
      </c>
      <c r="J101" s="61">
        <v>2296</v>
      </c>
      <c r="K101" s="44">
        <v>5.9416564018255277E-3</v>
      </c>
      <c r="M101"/>
    </row>
    <row r="102" spans="2:13" x14ac:dyDescent="0.25">
      <c r="B102" s="51">
        <v>361</v>
      </c>
      <c r="C102" s="52" t="s">
        <v>976</v>
      </c>
      <c r="D102" s="53">
        <v>35415</v>
      </c>
      <c r="E102" s="43">
        <v>10384</v>
      </c>
      <c r="F102" s="43">
        <v>20</v>
      </c>
      <c r="G102" s="54">
        <v>28</v>
      </c>
      <c r="H102" s="43"/>
      <c r="I102" s="43" t="s">
        <v>909</v>
      </c>
      <c r="J102" s="61">
        <v>2268</v>
      </c>
      <c r="K102" s="44">
        <v>5.8691971774130214E-3</v>
      </c>
      <c r="M102"/>
    </row>
    <row r="103" spans="2:13" x14ac:dyDescent="0.25">
      <c r="B103" s="51">
        <v>200</v>
      </c>
      <c r="C103" s="52" t="s">
        <v>982</v>
      </c>
      <c r="D103" s="53">
        <v>35287</v>
      </c>
      <c r="E103" s="43">
        <v>10324</v>
      </c>
      <c r="F103" s="43">
        <v>59</v>
      </c>
      <c r="G103" s="54">
        <v>40</v>
      </c>
      <c r="H103" s="43"/>
      <c r="I103" s="43" t="s">
        <v>920</v>
      </c>
      <c r="J103" s="61">
        <v>2200</v>
      </c>
      <c r="K103" s="44">
        <v>5.6932247752683627E-3</v>
      </c>
      <c r="M103"/>
    </row>
    <row r="104" spans="2:13" x14ac:dyDescent="0.25">
      <c r="B104" s="51">
        <v>513</v>
      </c>
      <c r="C104" s="52" t="s">
        <v>976</v>
      </c>
      <c r="D104" s="53">
        <v>35705</v>
      </c>
      <c r="E104" s="43">
        <v>10441</v>
      </c>
      <c r="F104" s="43">
        <v>27</v>
      </c>
      <c r="G104" s="54">
        <v>50</v>
      </c>
      <c r="H104" s="43"/>
      <c r="I104" s="43" t="s">
        <v>923</v>
      </c>
      <c r="J104" s="61">
        <v>2195</v>
      </c>
      <c r="K104" s="44">
        <v>5.6802856280518434E-3</v>
      </c>
      <c r="M104"/>
    </row>
    <row r="105" spans="2:13" x14ac:dyDescent="0.25">
      <c r="B105" s="51">
        <v>388</v>
      </c>
      <c r="C105" s="52" t="s">
        <v>974</v>
      </c>
      <c r="D105" s="53">
        <v>35424</v>
      </c>
      <c r="E105" s="43">
        <v>10393</v>
      </c>
      <c r="F105" s="43">
        <v>26</v>
      </c>
      <c r="G105" s="54">
        <v>70</v>
      </c>
      <c r="H105" s="43"/>
      <c r="I105" s="43" t="s">
        <v>965</v>
      </c>
      <c r="J105" s="61">
        <v>2186.1</v>
      </c>
      <c r="K105" s="44">
        <v>5.65725394600644E-3</v>
      </c>
      <c r="M105"/>
    </row>
    <row r="106" spans="2:13" x14ac:dyDescent="0.25">
      <c r="B106" s="51">
        <v>5</v>
      </c>
      <c r="C106" s="52" t="s">
        <v>979</v>
      </c>
      <c r="D106" s="53">
        <v>35192</v>
      </c>
      <c r="E106" s="43">
        <v>10249</v>
      </c>
      <c r="F106" s="43">
        <v>51</v>
      </c>
      <c r="G106" s="54">
        <v>40</v>
      </c>
      <c r="H106" s="43"/>
      <c r="I106" s="43" t="s">
        <v>904</v>
      </c>
      <c r="J106" s="61">
        <v>2120</v>
      </c>
      <c r="K106" s="44">
        <v>5.486198419804059E-3</v>
      </c>
      <c r="M106"/>
    </row>
    <row r="107" spans="2:13" x14ac:dyDescent="0.25">
      <c r="B107" s="51">
        <v>458</v>
      </c>
      <c r="C107" s="52" t="s">
        <v>977</v>
      </c>
      <c r="D107" s="53">
        <v>35450</v>
      </c>
      <c r="E107" s="43">
        <v>10419</v>
      </c>
      <c r="F107" s="43">
        <v>60</v>
      </c>
      <c r="G107" s="54">
        <v>60</v>
      </c>
      <c r="H107" s="43"/>
      <c r="I107" s="43" t="s">
        <v>911</v>
      </c>
      <c r="J107" s="61">
        <v>2040</v>
      </c>
      <c r="K107" s="44">
        <v>5.2791720643397544E-3</v>
      </c>
      <c r="M107"/>
    </row>
    <row r="108" spans="2:13" x14ac:dyDescent="0.25">
      <c r="B108" s="51">
        <v>441</v>
      </c>
      <c r="C108" s="52" t="s">
        <v>976</v>
      </c>
      <c r="D108" s="53">
        <v>35444</v>
      </c>
      <c r="E108" s="43">
        <v>10413</v>
      </c>
      <c r="F108" s="43">
        <v>62</v>
      </c>
      <c r="G108" s="54">
        <v>40</v>
      </c>
      <c r="H108" s="43"/>
      <c r="I108" s="43" t="s">
        <v>928</v>
      </c>
      <c r="J108" s="61">
        <v>1972</v>
      </c>
      <c r="K108" s="44">
        <v>5.1031996621950957E-3</v>
      </c>
      <c r="M108"/>
    </row>
    <row r="109" spans="2:13" x14ac:dyDescent="0.25">
      <c r="B109" s="51">
        <v>104</v>
      </c>
      <c r="C109" s="52" t="s">
        <v>981</v>
      </c>
      <c r="D109" s="53">
        <v>35298</v>
      </c>
      <c r="E109" s="43">
        <v>10286</v>
      </c>
      <c r="F109" s="43">
        <v>62</v>
      </c>
      <c r="G109" s="54">
        <v>40</v>
      </c>
      <c r="H109" s="43"/>
      <c r="I109" s="43" t="s">
        <v>928</v>
      </c>
      <c r="J109" s="61">
        <v>1972</v>
      </c>
      <c r="K109" s="44">
        <v>5.1031996621950957E-3</v>
      </c>
      <c r="M109"/>
    </row>
    <row r="110" spans="2:13" x14ac:dyDescent="0.25">
      <c r="B110" s="51">
        <v>486</v>
      </c>
      <c r="C110" s="52" t="s">
        <v>977</v>
      </c>
      <c r="D110" s="53">
        <v>35460</v>
      </c>
      <c r="E110" s="43">
        <v>10431</v>
      </c>
      <c r="F110" s="43">
        <v>17</v>
      </c>
      <c r="G110" s="54">
        <v>50</v>
      </c>
      <c r="H110" s="43"/>
      <c r="I110" s="43" t="s">
        <v>933</v>
      </c>
      <c r="J110" s="61">
        <v>1950</v>
      </c>
      <c r="K110" s="44">
        <v>5.0462674144424128E-3</v>
      </c>
      <c r="M110"/>
    </row>
    <row r="111" spans="2:13" x14ac:dyDescent="0.25">
      <c r="B111" s="51">
        <v>460</v>
      </c>
      <c r="C111" s="52" t="s">
        <v>976</v>
      </c>
      <c r="D111" s="53">
        <v>35451</v>
      </c>
      <c r="E111" s="43">
        <v>10420</v>
      </c>
      <c r="F111" s="43">
        <v>9</v>
      </c>
      <c r="G111" s="54">
        <v>20</v>
      </c>
      <c r="H111" s="43"/>
      <c r="I111" s="43" t="s">
        <v>973</v>
      </c>
      <c r="J111" s="61">
        <v>1940</v>
      </c>
      <c r="K111" s="44">
        <v>5.0203891200093741E-3</v>
      </c>
      <c r="M111"/>
    </row>
    <row r="112" spans="2:13" x14ac:dyDescent="0.25">
      <c r="B112" s="51">
        <v>423</v>
      </c>
      <c r="C112" s="52" t="s">
        <v>980</v>
      </c>
      <c r="D112" s="53">
        <v>35612</v>
      </c>
      <c r="E112" s="43">
        <v>10406</v>
      </c>
      <c r="F112" s="43">
        <v>28</v>
      </c>
      <c r="G112" s="54">
        <v>42</v>
      </c>
      <c r="H112" s="43"/>
      <c r="I112" s="43" t="s">
        <v>942</v>
      </c>
      <c r="J112" s="61">
        <v>1915.2</v>
      </c>
      <c r="K112" s="44">
        <v>4.9562109498154407E-3</v>
      </c>
      <c r="M112"/>
    </row>
    <row r="113" spans="2:13" x14ac:dyDescent="0.25">
      <c r="B113" s="51">
        <v>305</v>
      </c>
      <c r="C113" s="52" t="s">
        <v>974</v>
      </c>
      <c r="D113" s="53">
        <v>35391</v>
      </c>
      <c r="E113" s="43">
        <v>10361</v>
      </c>
      <c r="F113" s="43">
        <v>60</v>
      </c>
      <c r="G113" s="54">
        <v>55</v>
      </c>
      <c r="H113" s="43"/>
      <c r="I113" s="43" t="s">
        <v>911</v>
      </c>
      <c r="J113" s="61">
        <v>1870</v>
      </c>
      <c r="K113" s="44">
        <v>4.8392410589781082E-3</v>
      </c>
      <c r="M113"/>
    </row>
    <row r="114" spans="2:13" x14ac:dyDescent="0.25">
      <c r="B114" s="51">
        <v>113</v>
      </c>
      <c r="C114" s="52" t="s">
        <v>981</v>
      </c>
      <c r="D114" s="53">
        <v>35304</v>
      </c>
      <c r="E114" s="43">
        <v>10290</v>
      </c>
      <c r="F114" s="43">
        <v>29</v>
      </c>
      <c r="G114" s="54">
        <v>15</v>
      </c>
      <c r="H114" s="43"/>
      <c r="I114" s="43" t="s">
        <v>937</v>
      </c>
      <c r="J114" s="61">
        <v>1856.8500000000001</v>
      </c>
      <c r="K114" s="44">
        <v>4.8052111017986635E-3</v>
      </c>
      <c r="M114"/>
    </row>
    <row r="115" spans="2:13" x14ac:dyDescent="0.25">
      <c r="B115" s="51">
        <v>7</v>
      </c>
      <c r="C115" s="52" t="s">
        <v>977</v>
      </c>
      <c r="D115" s="53">
        <v>35284</v>
      </c>
      <c r="E115" s="43">
        <v>10250</v>
      </c>
      <c r="F115" s="43">
        <v>51</v>
      </c>
      <c r="G115" s="54">
        <v>35</v>
      </c>
      <c r="H115" s="43"/>
      <c r="I115" s="43" t="s">
        <v>904</v>
      </c>
      <c r="J115" s="61">
        <v>1855</v>
      </c>
      <c r="K115" s="44">
        <v>4.800423617328551E-3</v>
      </c>
      <c r="M115"/>
    </row>
    <row r="116" spans="2:13" x14ac:dyDescent="0.25">
      <c r="B116" s="51">
        <v>249</v>
      </c>
      <c r="C116" s="52" t="s">
        <v>974</v>
      </c>
      <c r="D116" s="53">
        <v>35367</v>
      </c>
      <c r="E116" s="43">
        <v>10340</v>
      </c>
      <c r="F116" s="43">
        <v>43</v>
      </c>
      <c r="G116" s="54">
        <v>40</v>
      </c>
      <c r="H116" s="43"/>
      <c r="I116" s="43" t="s">
        <v>938</v>
      </c>
      <c r="J116" s="61">
        <v>1840</v>
      </c>
      <c r="K116" s="44">
        <v>4.7616061756789946E-3</v>
      </c>
      <c r="M116"/>
    </row>
    <row r="117" spans="2:13" x14ac:dyDescent="0.25">
      <c r="B117" s="51">
        <v>384</v>
      </c>
      <c r="C117" s="52" t="s">
        <v>975</v>
      </c>
      <c r="D117" s="53">
        <v>35423</v>
      </c>
      <c r="E117" s="43">
        <v>10392</v>
      </c>
      <c r="F117" s="43">
        <v>69</v>
      </c>
      <c r="G117" s="54">
        <v>50</v>
      </c>
      <c r="H117" s="43"/>
      <c r="I117" s="43" t="s">
        <v>958</v>
      </c>
      <c r="J117" s="61">
        <v>1800</v>
      </c>
      <c r="K117" s="44">
        <v>4.6580929979468423E-3</v>
      </c>
      <c r="M117"/>
    </row>
    <row r="118" spans="2:13" x14ac:dyDescent="0.25">
      <c r="B118" s="51">
        <v>103</v>
      </c>
      <c r="C118" s="52" t="s">
        <v>981</v>
      </c>
      <c r="D118" s="53">
        <v>35298</v>
      </c>
      <c r="E118" s="43">
        <v>10286</v>
      </c>
      <c r="F118" s="43">
        <v>35</v>
      </c>
      <c r="G118" s="54">
        <v>100</v>
      </c>
      <c r="H118" s="43"/>
      <c r="I118" s="43" t="s">
        <v>930</v>
      </c>
      <c r="J118" s="61">
        <v>1800</v>
      </c>
      <c r="K118" s="44">
        <v>4.6580929979468423E-3</v>
      </c>
      <c r="M118"/>
    </row>
    <row r="119" spans="2:13" x14ac:dyDescent="0.25">
      <c r="B119" s="51">
        <v>482</v>
      </c>
      <c r="C119" s="52" t="s">
        <v>977</v>
      </c>
      <c r="D119" s="53">
        <v>35460</v>
      </c>
      <c r="E119" s="43">
        <v>10430</v>
      </c>
      <c r="F119" s="43">
        <v>17</v>
      </c>
      <c r="G119" s="54">
        <v>45</v>
      </c>
      <c r="H119" s="43"/>
      <c r="I119" s="43" t="s">
        <v>933</v>
      </c>
      <c r="J119" s="61">
        <v>1755</v>
      </c>
      <c r="K119" s="44">
        <v>4.5416406729981715E-3</v>
      </c>
      <c r="M119"/>
    </row>
    <row r="120" spans="2:13" x14ac:dyDescent="0.25">
      <c r="B120" s="51">
        <v>355</v>
      </c>
      <c r="C120" s="52" t="s">
        <v>977</v>
      </c>
      <c r="D120" s="53">
        <v>35412</v>
      </c>
      <c r="E120" s="43">
        <v>10382</v>
      </c>
      <c r="F120" s="43">
        <v>29</v>
      </c>
      <c r="G120" s="54">
        <v>14</v>
      </c>
      <c r="H120" s="43"/>
      <c r="I120" s="43" t="s">
        <v>937</v>
      </c>
      <c r="J120" s="61">
        <v>1733.0600000000002</v>
      </c>
      <c r="K120" s="44">
        <v>4.4848636950120865E-3</v>
      </c>
      <c r="M120"/>
    </row>
    <row r="121" spans="2:13" x14ac:dyDescent="0.25">
      <c r="B121" s="51">
        <v>431</v>
      </c>
      <c r="C121" s="52" t="s">
        <v>981</v>
      </c>
      <c r="D121" s="53">
        <v>35643</v>
      </c>
      <c r="E121" s="43">
        <v>10408</v>
      </c>
      <c r="F121" s="43">
        <v>62</v>
      </c>
      <c r="G121" s="54">
        <v>35</v>
      </c>
      <c r="H121" s="43"/>
      <c r="I121" s="43" t="s">
        <v>928</v>
      </c>
      <c r="J121" s="61">
        <v>1725.5</v>
      </c>
      <c r="K121" s="44">
        <v>4.4652997044207091E-3</v>
      </c>
      <c r="M121"/>
    </row>
    <row r="122" spans="2:13" x14ac:dyDescent="0.25">
      <c r="B122" s="51">
        <v>256</v>
      </c>
      <c r="C122" s="52" t="s">
        <v>977</v>
      </c>
      <c r="D122" s="53">
        <v>35369</v>
      </c>
      <c r="E122" s="43">
        <v>10343</v>
      </c>
      <c r="F122" s="43">
        <v>64</v>
      </c>
      <c r="G122" s="54">
        <v>50</v>
      </c>
      <c r="H122" s="43"/>
      <c r="I122" s="43" t="s">
        <v>956</v>
      </c>
      <c r="J122" s="61">
        <v>1662.5</v>
      </c>
      <c r="K122" s="44">
        <v>4.3022664494925698E-3</v>
      </c>
      <c r="M122"/>
    </row>
    <row r="123" spans="2:13" x14ac:dyDescent="0.25">
      <c r="B123" s="51">
        <v>24</v>
      </c>
      <c r="C123" s="52" t="s">
        <v>982</v>
      </c>
      <c r="D123" s="53">
        <v>35406</v>
      </c>
      <c r="E123" s="43">
        <v>10255</v>
      </c>
      <c r="F123" s="43">
        <v>59</v>
      </c>
      <c r="G123" s="54">
        <v>30</v>
      </c>
      <c r="H123" s="43"/>
      <c r="I123" s="43" t="s">
        <v>920</v>
      </c>
      <c r="J123" s="61">
        <v>1650</v>
      </c>
      <c r="K123" s="44">
        <v>4.2699185814512718E-3</v>
      </c>
      <c r="M123"/>
    </row>
    <row r="124" spans="2:13" x14ac:dyDescent="0.25">
      <c r="B124" s="51">
        <v>137</v>
      </c>
      <c r="C124" s="52" t="s">
        <v>979</v>
      </c>
      <c r="D124" s="53">
        <v>35194</v>
      </c>
      <c r="E124" s="43">
        <v>10298</v>
      </c>
      <c r="F124" s="43">
        <v>59</v>
      </c>
      <c r="G124" s="54">
        <v>30</v>
      </c>
      <c r="H124" s="43"/>
      <c r="I124" s="43" t="s">
        <v>920</v>
      </c>
      <c r="J124" s="61">
        <v>1650</v>
      </c>
      <c r="K124" s="44">
        <v>4.2699185814512718E-3</v>
      </c>
      <c r="M124"/>
    </row>
    <row r="125" spans="2:13" x14ac:dyDescent="0.25">
      <c r="B125" s="51">
        <v>119</v>
      </c>
      <c r="C125" s="52" t="s">
        <v>974</v>
      </c>
      <c r="D125" s="53">
        <v>35305</v>
      </c>
      <c r="E125" s="43">
        <v>10292</v>
      </c>
      <c r="F125" s="43">
        <v>20</v>
      </c>
      <c r="G125" s="54">
        <v>20</v>
      </c>
      <c r="H125" s="43"/>
      <c r="I125" s="43" t="s">
        <v>909</v>
      </c>
      <c r="J125" s="61">
        <v>1620</v>
      </c>
      <c r="K125" s="44">
        <v>4.1922836981521583E-3</v>
      </c>
      <c r="M125"/>
    </row>
    <row r="126" spans="2:13" x14ac:dyDescent="0.25">
      <c r="B126" s="51">
        <v>154</v>
      </c>
      <c r="C126" s="52" t="s">
        <v>981</v>
      </c>
      <c r="D126" s="53">
        <v>35321</v>
      </c>
      <c r="E126" s="43">
        <v>10305</v>
      </c>
      <c r="F126" s="43">
        <v>18</v>
      </c>
      <c r="G126" s="54">
        <v>25</v>
      </c>
      <c r="H126" s="43"/>
      <c r="I126" s="43" t="s">
        <v>957</v>
      </c>
      <c r="J126" s="61">
        <v>1562.5</v>
      </c>
      <c r="K126" s="44">
        <v>4.0434835051621895E-3</v>
      </c>
      <c r="M126"/>
    </row>
    <row r="127" spans="2:13" x14ac:dyDescent="0.25">
      <c r="B127" s="51">
        <v>221</v>
      </c>
      <c r="C127" s="52" t="s">
        <v>976</v>
      </c>
      <c r="D127" s="53">
        <v>35354</v>
      </c>
      <c r="E127" s="43">
        <v>10330</v>
      </c>
      <c r="F127" s="43">
        <v>26</v>
      </c>
      <c r="G127" s="54">
        <v>50</v>
      </c>
      <c r="H127" s="43"/>
      <c r="I127" s="43" t="s">
        <v>965</v>
      </c>
      <c r="J127" s="61">
        <v>1561.5</v>
      </c>
      <c r="K127" s="44">
        <v>4.0408956757188854E-3</v>
      </c>
      <c r="M127"/>
    </row>
    <row r="128" spans="2:13" x14ac:dyDescent="0.25">
      <c r="B128" s="51">
        <v>145</v>
      </c>
      <c r="C128" s="52" t="s">
        <v>977</v>
      </c>
      <c r="D128" s="53">
        <v>35347</v>
      </c>
      <c r="E128" s="43">
        <v>10302</v>
      </c>
      <c r="F128" s="43">
        <v>17</v>
      </c>
      <c r="G128" s="54">
        <v>40</v>
      </c>
      <c r="H128" s="43"/>
      <c r="I128" s="43" t="s">
        <v>933</v>
      </c>
      <c r="J128" s="61">
        <v>1560</v>
      </c>
      <c r="K128" s="44">
        <v>4.0370139315539302E-3</v>
      </c>
      <c r="M128"/>
    </row>
    <row r="129" spans="2:13" x14ac:dyDescent="0.25">
      <c r="B129" s="51">
        <v>46</v>
      </c>
      <c r="C129" s="52" t="s">
        <v>982</v>
      </c>
      <c r="D129" s="53">
        <v>35269</v>
      </c>
      <c r="E129" s="43">
        <v>10263</v>
      </c>
      <c r="F129" s="43">
        <v>30</v>
      </c>
      <c r="G129" s="54">
        <v>60</v>
      </c>
      <c r="H129" s="43"/>
      <c r="I129" s="43" t="s">
        <v>898</v>
      </c>
      <c r="J129" s="61">
        <v>1553.4</v>
      </c>
      <c r="K129" s="44">
        <v>4.0199342572281253E-3</v>
      </c>
      <c r="M129"/>
    </row>
    <row r="130" spans="2:13" x14ac:dyDescent="0.25">
      <c r="B130" s="51">
        <v>481</v>
      </c>
      <c r="C130" s="52" t="s">
        <v>976</v>
      </c>
      <c r="D130" s="53">
        <v>35459</v>
      </c>
      <c r="E130" s="43">
        <v>10429</v>
      </c>
      <c r="F130" s="43">
        <v>63</v>
      </c>
      <c r="G130" s="54">
        <v>35</v>
      </c>
      <c r="H130" s="43"/>
      <c r="I130" s="43" t="s">
        <v>944</v>
      </c>
      <c r="J130" s="61">
        <v>1536.5</v>
      </c>
      <c r="K130" s="44">
        <v>3.9761999396362904E-3</v>
      </c>
      <c r="M130"/>
    </row>
    <row r="131" spans="2:13" x14ac:dyDescent="0.25">
      <c r="B131" s="51">
        <v>498</v>
      </c>
      <c r="C131" s="52" t="s">
        <v>976</v>
      </c>
      <c r="D131" s="53">
        <v>35552</v>
      </c>
      <c r="E131" s="43">
        <v>10436</v>
      </c>
      <c r="F131" s="43">
        <v>56</v>
      </c>
      <c r="G131" s="54">
        <v>40</v>
      </c>
      <c r="H131" s="43"/>
      <c r="I131" s="43" t="s">
        <v>932</v>
      </c>
      <c r="J131" s="61">
        <v>1520</v>
      </c>
      <c r="K131" s="44">
        <v>3.9335007538217779E-3</v>
      </c>
      <c r="M131"/>
    </row>
    <row r="132" spans="2:13" x14ac:dyDescent="0.25">
      <c r="B132" s="51">
        <v>277</v>
      </c>
      <c r="C132" s="52" t="s">
        <v>974</v>
      </c>
      <c r="D132" s="53">
        <v>35380</v>
      </c>
      <c r="E132" s="43">
        <v>10351</v>
      </c>
      <c r="F132" s="43">
        <v>44</v>
      </c>
      <c r="G132" s="54">
        <v>77</v>
      </c>
      <c r="H132" s="43"/>
      <c r="I132" s="43" t="s">
        <v>943</v>
      </c>
      <c r="J132" s="61">
        <v>1497.6499999999999</v>
      </c>
      <c r="K132" s="44">
        <v>3.8756627657639377E-3</v>
      </c>
      <c r="M132"/>
    </row>
    <row r="133" spans="2:13" x14ac:dyDescent="0.25">
      <c r="B133" s="51">
        <v>334</v>
      </c>
      <c r="C133" s="52" t="s">
        <v>978</v>
      </c>
      <c r="D133" s="53">
        <v>35167</v>
      </c>
      <c r="E133" s="43">
        <v>10372</v>
      </c>
      <c r="F133" s="43">
        <v>72</v>
      </c>
      <c r="G133" s="54">
        <v>42</v>
      </c>
      <c r="H133" s="43"/>
      <c r="I133" s="43" t="s">
        <v>902</v>
      </c>
      <c r="J133" s="61">
        <v>1461.6</v>
      </c>
      <c r="K133" s="44">
        <v>3.7823715143328355E-3</v>
      </c>
      <c r="M133"/>
    </row>
    <row r="134" spans="2:13" x14ac:dyDescent="0.25">
      <c r="B134" s="51">
        <v>264</v>
      </c>
      <c r="C134" s="52" t="s">
        <v>976</v>
      </c>
      <c r="D134" s="53">
        <v>35196</v>
      </c>
      <c r="E134" s="43">
        <v>10346</v>
      </c>
      <c r="F134" s="43">
        <v>17</v>
      </c>
      <c r="G134" s="54">
        <v>36</v>
      </c>
      <c r="H134" s="43"/>
      <c r="I134" s="43" t="s">
        <v>933</v>
      </c>
      <c r="J134" s="61">
        <v>1404</v>
      </c>
      <c r="K134" s="44">
        <v>3.6333125383985368E-3</v>
      </c>
      <c r="M134"/>
    </row>
    <row r="135" spans="2:13" x14ac:dyDescent="0.25">
      <c r="B135" s="51">
        <v>206</v>
      </c>
      <c r="C135" s="52" t="s">
        <v>974</v>
      </c>
      <c r="D135" s="53">
        <v>35318</v>
      </c>
      <c r="E135" s="43">
        <v>10325</v>
      </c>
      <c r="F135" s="43">
        <v>72</v>
      </c>
      <c r="G135" s="54">
        <v>40</v>
      </c>
      <c r="H135" s="43"/>
      <c r="I135" s="43" t="s">
        <v>902</v>
      </c>
      <c r="J135" s="61">
        <v>1392</v>
      </c>
      <c r="K135" s="44">
        <v>3.6022585850788913E-3</v>
      </c>
      <c r="M135"/>
    </row>
    <row r="136" spans="2:13" x14ac:dyDescent="0.25">
      <c r="B136" s="51">
        <v>31</v>
      </c>
      <c r="C136" s="52" t="s">
        <v>974</v>
      </c>
      <c r="D136" s="53">
        <v>35263</v>
      </c>
      <c r="E136" s="43">
        <v>10258</v>
      </c>
      <c r="F136" s="43">
        <v>5</v>
      </c>
      <c r="G136" s="54">
        <v>65</v>
      </c>
      <c r="H136" s="43"/>
      <c r="I136" s="43" t="s">
        <v>924</v>
      </c>
      <c r="J136" s="61">
        <v>1387.75</v>
      </c>
      <c r="K136" s="44">
        <v>3.5912603099448504E-3</v>
      </c>
      <c r="M136"/>
    </row>
    <row r="137" spans="2:13" x14ac:dyDescent="0.25">
      <c r="B137" s="51">
        <v>246</v>
      </c>
      <c r="C137" s="52" t="s">
        <v>975</v>
      </c>
      <c r="D137" s="53">
        <v>35366</v>
      </c>
      <c r="E137" s="43">
        <v>10339</v>
      </c>
      <c r="F137" s="43">
        <v>62</v>
      </c>
      <c r="G137" s="54">
        <v>28</v>
      </c>
      <c r="H137" s="43"/>
      <c r="I137" s="43" t="s">
        <v>928</v>
      </c>
      <c r="J137" s="61">
        <v>1380.3999999999999</v>
      </c>
      <c r="K137" s="44">
        <v>3.5722397635365669E-3</v>
      </c>
      <c r="M137"/>
    </row>
    <row r="138" spans="2:13" x14ac:dyDescent="0.25">
      <c r="B138" s="51">
        <v>299</v>
      </c>
      <c r="C138" s="52" t="s">
        <v>977</v>
      </c>
      <c r="D138" s="53">
        <v>35391</v>
      </c>
      <c r="E138" s="43">
        <v>10360</v>
      </c>
      <c r="F138" s="43">
        <v>28</v>
      </c>
      <c r="G138" s="54">
        <v>30</v>
      </c>
      <c r="H138" s="43"/>
      <c r="I138" s="43" t="s">
        <v>942</v>
      </c>
      <c r="J138" s="61">
        <v>1368</v>
      </c>
      <c r="K138" s="44">
        <v>3.5401506784396002E-3</v>
      </c>
      <c r="M138"/>
    </row>
    <row r="139" spans="2:13" x14ac:dyDescent="0.25">
      <c r="B139" s="51">
        <v>14</v>
      </c>
      <c r="C139" s="52" t="s">
        <v>977</v>
      </c>
      <c r="D139" s="53">
        <v>35315</v>
      </c>
      <c r="E139" s="43">
        <v>10252</v>
      </c>
      <c r="F139" s="43">
        <v>60</v>
      </c>
      <c r="G139" s="54">
        <v>40</v>
      </c>
      <c r="H139" s="43"/>
      <c r="I139" s="43" t="s">
        <v>911</v>
      </c>
      <c r="J139" s="61">
        <v>1360</v>
      </c>
      <c r="K139" s="44">
        <v>3.5194480428931696E-3</v>
      </c>
      <c r="M139"/>
    </row>
    <row r="140" spans="2:13" x14ac:dyDescent="0.25">
      <c r="B140" s="51">
        <v>374</v>
      </c>
      <c r="C140" s="52" t="s">
        <v>975</v>
      </c>
      <c r="D140" s="53">
        <v>35418</v>
      </c>
      <c r="E140" s="43">
        <v>10388</v>
      </c>
      <c r="F140" s="43">
        <v>53</v>
      </c>
      <c r="G140" s="54">
        <v>40</v>
      </c>
      <c r="H140" s="43"/>
      <c r="I140" s="43" t="s">
        <v>921</v>
      </c>
      <c r="J140" s="61">
        <v>1312</v>
      </c>
      <c r="K140" s="44">
        <v>3.3952322296145871E-3</v>
      </c>
      <c r="M140"/>
    </row>
    <row r="141" spans="2:13" x14ac:dyDescent="0.25">
      <c r="B141" s="51">
        <v>396</v>
      </c>
      <c r="C141" s="52" t="s">
        <v>974</v>
      </c>
      <c r="D141" s="53">
        <v>35426</v>
      </c>
      <c r="E141" s="43">
        <v>10396</v>
      </c>
      <c r="F141" s="43">
        <v>71</v>
      </c>
      <c r="G141" s="54">
        <v>60</v>
      </c>
      <c r="H141" s="43"/>
      <c r="I141" s="43" t="s">
        <v>940</v>
      </c>
      <c r="J141" s="61">
        <v>1290</v>
      </c>
      <c r="K141" s="44">
        <v>3.3382999818619037E-3</v>
      </c>
      <c r="M141"/>
    </row>
    <row r="142" spans="2:13" x14ac:dyDescent="0.25">
      <c r="B142" s="51">
        <v>412</v>
      </c>
      <c r="C142" s="52" t="s">
        <v>974</v>
      </c>
      <c r="D142" s="53">
        <v>35431</v>
      </c>
      <c r="E142" s="43">
        <v>10401</v>
      </c>
      <c r="F142" s="43">
        <v>71</v>
      </c>
      <c r="G142" s="54">
        <v>60</v>
      </c>
      <c r="H142" s="43"/>
      <c r="I142" s="43" t="s">
        <v>940</v>
      </c>
      <c r="J142" s="61">
        <v>1290</v>
      </c>
      <c r="K142" s="44">
        <v>3.3382999818619037E-3</v>
      </c>
      <c r="M142"/>
    </row>
    <row r="143" spans="2:13" x14ac:dyDescent="0.25">
      <c r="B143" s="51">
        <v>178</v>
      </c>
      <c r="C143" s="52" t="s">
        <v>974</v>
      </c>
      <c r="D143" s="53">
        <v>35333</v>
      </c>
      <c r="E143" s="43">
        <v>10314</v>
      </c>
      <c r="F143" s="43">
        <v>32</v>
      </c>
      <c r="G143" s="54">
        <v>40</v>
      </c>
      <c r="H143" s="43"/>
      <c r="I143" s="43" t="s">
        <v>925</v>
      </c>
      <c r="J143" s="61">
        <v>1280</v>
      </c>
      <c r="K143" s="44">
        <v>3.3124216874288654E-3</v>
      </c>
      <c r="M143"/>
    </row>
    <row r="144" spans="2:13" x14ac:dyDescent="0.25">
      <c r="B144" s="51">
        <v>146</v>
      </c>
      <c r="C144" s="52" t="s">
        <v>977</v>
      </c>
      <c r="D144" s="53">
        <v>35347</v>
      </c>
      <c r="E144" s="43">
        <v>10302</v>
      </c>
      <c r="F144" s="43">
        <v>28</v>
      </c>
      <c r="G144" s="54">
        <v>28</v>
      </c>
      <c r="H144" s="43"/>
      <c r="I144" s="43" t="s">
        <v>942</v>
      </c>
      <c r="J144" s="61">
        <v>1276.8</v>
      </c>
      <c r="K144" s="44">
        <v>3.3041406332102933E-3</v>
      </c>
      <c r="M144"/>
    </row>
    <row r="145" spans="2:13" x14ac:dyDescent="0.25">
      <c r="B145" s="51">
        <v>198</v>
      </c>
      <c r="C145" s="52" t="s">
        <v>982</v>
      </c>
      <c r="D145" s="53">
        <v>35287</v>
      </c>
      <c r="E145" s="43">
        <v>10324</v>
      </c>
      <c r="F145" s="43">
        <v>35</v>
      </c>
      <c r="G145" s="54">
        <v>70</v>
      </c>
      <c r="H145" s="43"/>
      <c r="I145" s="43" t="s">
        <v>930</v>
      </c>
      <c r="J145" s="61">
        <v>1260</v>
      </c>
      <c r="K145" s="44">
        <v>3.2606650985627897E-3</v>
      </c>
      <c r="M145"/>
    </row>
    <row r="146" spans="2:13" x14ac:dyDescent="0.25">
      <c r="B146" s="51">
        <v>247</v>
      </c>
      <c r="C146" s="52" t="s">
        <v>974</v>
      </c>
      <c r="D146" s="53">
        <v>35367</v>
      </c>
      <c r="E146" s="43">
        <v>10340</v>
      </c>
      <c r="F146" s="43">
        <v>18</v>
      </c>
      <c r="G146" s="54">
        <v>20</v>
      </c>
      <c r="H146" s="43"/>
      <c r="I146" s="43" t="s">
        <v>957</v>
      </c>
      <c r="J146" s="61">
        <v>1250</v>
      </c>
      <c r="K146" s="44">
        <v>3.2347868041297514E-3</v>
      </c>
      <c r="M146"/>
    </row>
    <row r="147" spans="2:13" x14ac:dyDescent="0.25">
      <c r="B147" s="51">
        <v>56</v>
      </c>
      <c r="C147" s="52" t="s">
        <v>981</v>
      </c>
      <c r="D147" s="53">
        <v>35276</v>
      </c>
      <c r="E147" s="43">
        <v>10268</v>
      </c>
      <c r="F147" s="43">
        <v>29</v>
      </c>
      <c r="G147" s="54">
        <v>10</v>
      </c>
      <c r="H147" s="43"/>
      <c r="I147" s="43" t="s">
        <v>937</v>
      </c>
      <c r="J147" s="61">
        <v>1237.9000000000001</v>
      </c>
      <c r="K147" s="44">
        <v>3.2034740678657759E-3</v>
      </c>
      <c r="M147"/>
    </row>
    <row r="148" spans="2:13" x14ac:dyDescent="0.25">
      <c r="B148" s="51">
        <v>180</v>
      </c>
      <c r="C148" s="52" t="s">
        <v>974</v>
      </c>
      <c r="D148" s="53">
        <v>35333</v>
      </c>
      <c r="E148" s="43">
        <v>10314</v>
      </c>
      <c r="F148" s="43">
        <v>62</v>
      </c>
      <c r="G148" s="54">
        <v>25</v>
      </c>
      <c r="H148" s="43"/>
      <c r="I148" s="43" t="s">
        <v>928</v>
      </c>
      <c r="J148" s="61">
        <v>1232.5</v>
      </c>
      <c r="K148" s="44">
        <v>3.1894997888719349E-3</v>
      </c>
      <c r="M148"/>
    </row>
    <row r="149" spans="2:13" x14ac:dyDescent="0.25">
      <c r="B149" s="51">
        <v>94</v>
      </c>
      <c r="C149" s="52" t="s">
        <v>976</v>
      </c>
      <c r="D149" s="53">
        <v>35293</v>
      </c>
      <c r="E149" s="43">
        <v>10283</v>
      </c>
      <c r="F149" s="43">
        <v>60</v>
      </c>
      <c r="G149" s="54">
        <v>35</v>
      </c>
      <c r="H149" s="43"/>
      <c r="I149" s="43" t="s">
        <v>911</v>
      </c>
      <c r="J149" s="61">
        <v>1190</v>
      </c>
      <c r="K149" s="44">
        <v>3.0795170375315234E-3</v>
      </c>
      <c r="M149"/>
    </row>
    <row r="150" spans="2:13" x14ac:dyDescent="0.25">
      <c r="B150" s="51">
        <v>102</v>
      </c>
      <c r="C150" s="52" t="s">
        <v>974</v>
      </c>
      <c r="D150" s="53">
        <v>35297</v>
      </c>
      <c r="E150" s="43">
        <v>10285</v>
      </c>
      <c r="F150" s="43">
        <v>53</v>
      </c>
      <c r="G150" s="54">
        <v>36</v>
      </c>
      <c r="H150" s="43"/>
      <c r="I150" s="43" t="s">
        <v>921</v>
      </c>
      <c r="J150" s="61">
        <v>1180.8</v>
      </c>
      <c r="K150" s="44">
        <v>3.0557090066531283E-3</v>
      </c>
      <c r="M150"/>
    </row>
    <row r="151" spans="2:13" x14ac:dyDescent="0.25">
      <c r="B151" s="51">
        <v>50</v>
      </c>
      <c r="C151" s="52" t="s">
        <v>975</v>
      </c>
      <c r="D151" s="53">
        <v>35271</v>
      </c>
      <c r="E151" s="43">
        <v>10265</v>
      </c>
      <c r="F151" s="43">
        <v>17</v>
      </c>
      <c r="G151" s="54">
        <v>30</v>
      </c>
      <c r="H151" s="43"/>
      <c r="I151" s="43" t="s">
        <v>933</v>
      </c>
      <c r="J151" s="61">
        <v>1170</v>
      </c>
      <c r="K151" s="44">
        <v>3.0277604486654472E-3</v>
      </c>
    </row>
    <row r="152" spans="2:13" x14ac:dyDescent="0.25">
      <c r="B152" s="51">
        <v>324</v>
      </c>
      <c r="C152" s="52" t="s">
        <v>975</v>
      </c>
      <c r="D152" s="53">
        <v>35398</v>
      </c>
      <c r="E152" s="43">
        <v>10368</v>
      </c>
      <c r="F152" s="43">
        <v>64</v>
      </c>
      <c r="G152" s="54">
        <v>35</v>
      </c>
      <c r="H152" s="43"/>
      <c r="I152" s="43" t="s">
        <v>956</v>
      </c>
      <c r="J152" s="61">
        <v>1163.75</v>
      </c>
      <c r="K152" s="44">
        <v>3.0115865146447987E-3</v>
      </c>
    </row>
    <row r="153" spans="2:13" x14ac:dyDescent="0.25">
      <c r="B153" s="51">
        <v>61</v>
      </c>
      <c r="C153" s="52" t="s">
        <v>974</v>
      </c>
      <c r="D153" s="53">
        <v>35072</v>
      </c>
      <c r="E153" s="43">
        <v>10270</v>
      </c>
      <c r="F153" s="43">
        <v>43</v>
      </c>
      <c r="G153" s="54">
        <v>25</v>
      </c>
      <c r="H153" s="43"/>
      <c r="I153" s="43" t="s">
        <v>938</v>
      </c>
      <c r="J153" s="61">
        <v>1150</v>
      </c>
      <c r="K153" s="44">
        <v>2.9760038597993715E-3</v>
      </c>
    </row>
    <row r="154" spans="2:13" x14ac:dyDescent="0.25">
      <c r="B154" s="51">
        <v>484</v>
      </c>
      <c r="C154" s="52" t="s">
        <v>977</v>
      </c>
      <c r="D154" s="53">
        <v>35460</v>
      </c>
      <c r="E154" s="43">
        <v>10430</v>
      </c>
      <c r="F154" s="43">
        <v>56</v>
      </c>
      <c r="G154" s="54">
        <v>30</v>
      </c>
      <c r="H154" s="43"/>
      <c r="I154" s="43" t="s">
        <v>932</v>
      </c>
      <c r="J154" s="61">
        <v>1140</v>
      </c>
      <c r="K154" s="44">
        <v>2.9501255653663332E-3</v>
      </c>
    </row>
    <row r="155" spans="2:13" x14ac:dyDescent="0.25">
      <c r="B155" s="51">
        <v>454</v>
      </c>
      <c r="C155" s="52" t="s">
        <v>977</v>
      </c>
      <c r="D155" s="53">
        <v>35447</v>
      </c>
      <c r="E155" s="43">
        <v>10418</v>
      </c>
      <c r="F155" s="43">
        <v>2</v>
      </c>
      <c r="G155" s="54">
        <v>60</v>
      </c>
      <c r="H155" s="43"/>
      <c r="I155" s="43" t="s">
        <v>917</v>
      </c>
      <c r="J155" s="61">
        <v>1140</v>
      </c>
      <c r="K155" s="44">
        <v>2.9501255653663332E-3</v>
      </c>
    </row>
    <row r="156" spans="2:13" x14ac:dyDescent="0.25">
      <c r="B156" s="51">
        <v>174</v>
      </c>
      <c r="C156" s="52" t="s">
        <v>975</v>
      </c>
      <c r="D156" s="53">
        <v>35331</v>
      </c>
      <c r="E156" s="43">
        <v>10312</v>
      </c>
      <c r="F156" s="43">
        <v>43</v>
      </c>
      <c r="G156" s="54">
        <v>24</v>
      </c>
      <c r="H156" s="43"/>
      <c r="I156" s="43" t="s">
        <v>938</v>
      </c>
      <c r="J156" s="61">
        <v>1104</v>
      </c>
      <c r="K156" s="44">
        <v>2.8569637054073967E-3</v>
      </c>
    </row>
    <row r="157" spans="2:13" x14ac:dyDescent="0.25">
      <c r="B157" s="51">
        <v>69</v>
      </c>
      <c r="C157" s="52" t="s">
        <v>976</v>
      </c>
      <c r="D157" s="53">
        <v>35193</v>
      </c>
      <c r="E157" s="43">
        <v>10273</v>
      </c>
      <c r="F157" s="43">
        <v>40</v>
      </c>
      <c r="G157" s="54">
        <v>60</v>
      </c>
      <c r="H157" s="43"/>
      <c r="I157" s="43" t="s">
        <v>935</v>
      </c>
      <c r="J157" s="61">
        <v>1104</v>
      </c>
      <c r="K157" s="44">
        <v>2.8569637054073967E-3</v>
      </c>
    </row>
    <row r="158" spans="2:13" x14ac:dyDescent="0.25">
      <c r="B158" s="51">
        <v>470</v>
      </c>
      <c r="C158" s="52" t="s">
        <v>979</v>
      </c>
      <c r="D158" s="53">
        <v>35453</v>
      </c>
      <c r="E158" s="43">
        <v>10423</v>
      </c>
      <c r="F158" s="43">
        <v>59</v>
      </c>
      <c r="G158" s="54">
        <v>20</v>
      </c>
      <c r="H158" s="43"/>
      <c r="I158" s="43" t="s">
        <v>920</v>
      </c>
      <c r="J158" s="61">
        <v>1100</v>
      </c>
      <c r="K158" s="44">
        <v>2.8466123876341814E-3</v>
      </c>
    </row>
    <row r="159" spans="2:13" x14ac:dyDescent="0.25">
      <c r="B159" s="51">
        <v>27</v>
      </c>
      <c r="C159" s="52" t="s">
        <v>977</v>
      </c>
      <c r="D159" s="53">
        <v>35262</v>
      </c>
      <c r="E159" s="43">
        <v>10257</v>
      </c>
      <c r="F159" s="43">
        <v>27</v>
      </c>
      <c r="G159" s="54">
        <v>25</v>
      </c>
      <c r="H159" s="43"/>
      <c r="I159" s="43" t="s">
        <v>923</v>
      </c>
      <c r="J159" s="61">
        <v>1097.5</v>
      </c>
      <c r="K159" s="44">
        <v>2.8401428140259217E-3</v>
      </c>
    </row>
    <row r="160" spans="2:13" x14ac:dyDescent="0.25">
      <c r="B160" s="51">
        <v>312</v>
      </c>
      <c r="C160" s="52" t="s">
        <v>974</v>
      </c>
      <c r="D160" s="53">
        <v>35395</v>
      </c>
      <c r="E160" s="43">
        <v>10364</v>
      </c>
      <c r="F160" s="43">
        <v>69</v>
      </c>
      <c r="G160" s="54">
        <v>30</v>
      </c>
      <c r="H160" s="43"/>
      <c r="I160" s="43" t="s">
        <v>958</v>
      </c>
      <c r="J160" s="61">
        <v>1080</v>
      </c>
      <c r="K160" s="44">
        <v>2.7948557987681052E-3</v>
      </c>
    </row>
    <row r="161" spans="2:11" x14ac:dyDescent="0.25">
      <c r="B161" s="51">
        <v>471</v>
      </c>
      <c r="C161" s="52" t="s">
        <v>980</v>
      </c>
      <c r="D161" s="53">
        <v>35453</v>
      </c>
      <c r="E161" s="43">
        <v>10424</v>
      </c>
      <c r="F161" s="43">
        <v>35</v>
      </c>
      <c r="G161" s="54">
        <v>60</v>
      </c>
      <c r="H161" s="43"/>
      <c r="I161" s="43" t="s">
        <v>930</v>
      </c>
      <c r="J161" s="61">
        <v>1080</v>
      </c>
      <c r="K161" s="44">
        <v>2.7948557987681052E-3</v>
      </c>
    </row>
    <row r="162" spans="2:11" x14ac:dyDescent="0.25">
      <c r="B162" s="51">
        <v>133</v>
      </c>
      <c r="C162" s="52" t="s">
        <v>978</v>
      </c>
      <c r="D162" s="53">
        <v>35164</v>
      </c>
      <c r="E162" s="43">
        <v>10297</v>
      </c>
      <c r="F162" s="43">
        <v>39</v>
      </c>
      <c r="G162" s="54">
        <v>60</v>
      </c>
      <c r="H162" s="43"/>
      <c r="I162" s="43" t="s">
        <v>913</v>
      </c>
      <c r="J162" s="61">
        <v>1080</v>
      </c>
      <c r="K162" s="44">
        <v>2.7948557987681052E-3</v>
      </c>
    </row>
    <row r="163" spans="2:11" x14ac:dyDescent="0.25">
      <c r="B163" s="51">
        <v>336</v>
      </c>
      <c r="C163" s="52" t="s">
        <v>977</v>
      </c>
      <c r="D163" s="53">
        <v>35197</v>
      </c>
      <c r="E163" s="43">
        <v>10373</v>
      </c>
      <c r="F163" s="43">
        <v>71</v>
      </c>
      <c r="G163" s="54">
        <v>50</v>
      </c>
      <c r="H163" s="43"/>
      <c r="I163" s="43" t="s">
        <v>940</v>
      </c>
      <c r="J163" s="61">
        <v>1075</v>
      </c>
      <c r="K163" s="44">
        <v>2.7819166515515863E-3</v>
      </c>
    </row>
    <row r="164" spans="2:11" x14ac:dyDescent="0.25">
      <c r="B164" s="51">
        <v>491</v>
      </c>
      <c r="C164" s="52" t="s">
        <v>976</v>
      </c>
      <c r="D164" s="53">
        <v>35491</v>
      </c>
      <c r="E164" s="43">
        <v>10433</v>
      </c>
      <c r="F164" s="43">
        <v>56</v>
      </c>
      <c r="G164" s="54">
        <v>28</v>
      </c>
      <c r="H164" s="43"/>
      <c r="I164" s="43" t="s">
        <v>932</v>
      </c>
      <c r="J164" s="61">
        <v>1064</v>
      </c>
      <c r="K164" s="44">
        <v>2.7534505276752444E-3</v>
      </c>
    </row>
    <row r="165" spans="2:11" x14ac:dyDescent="0.25">
      <c r="B165" s="51">
        <v>335</v>
      </c>
      <c r="C165" s="52" t="s">
        <v>977</v>
      </c>
      <c r="D165" s="53">
        <v>35197</v>
      </c>
      <c r="E165" s="43">
        <v>10373</v>
      </c>
      <c r="F165" s="43">
        <v>58</v>
      </c>
      <c r="G165" s="54">
        <v>80</v>
      </c>
      <c r="H165" s="43"/>
      <c r="I165" s="43" t="s">
        <v>897</v>
      </c>
      <c r="J165" s="61">
        <v>1060</v>
      </c>
      <c r="K165" s="44">
        <v>2.7430992099020295E-3</v>
      </c>
    </row>
    <row r="166" spans="2:11" x14ac:dyDescent="0.25">
      <c r="B166" s="51">
        <v>307</v>
      </c>
      <c r="C166" s="52" t="s">
        <v>976</v>
      </c>
      <c r="D166" s="53">
        <v>35394</v>
      </c>
      <c r="E166" s="43">
        <v>10362</v>
      </c>
      <c r="F166" s="43">
        <v>51</v>
      </c>
      <c r="G166" s="54">
        <v>20</v>
      </c>
      <c r="H166" s="43"/>
      <c r="I166" s="43" t="s">
        <v>904</v>
      </c>
      <c r="J166" s="61">
        <v>1060</v>
      </c>
      <c r="K166" s="44">
        <v>2.7430992099020295E-3</v>
      </c>
    </row>
    <row r="167" spans="2:11" x14ac:dyDescent="0.25">
      <c r="B167" s="51">
        <v>211</v>
      </c>
      <c r="C167" s="52" t="s">
        <v>975</v>
      </c>
      <c r="D167" s="53">
        <v>35379</v>
      </c>
      <c r="E167" s="43">
        <v>10327</v>
      </c>
      <c r="F167" s="43">
        <v>11</v>
      </c>
      <c r="G167" s="54">
        <v>50</v>
      </c>
      <c r="H167" s="43"/>
      <c r="I167" s="43" t="s">
        <v>900</v>
      </c>
      <c r="J167" s="61">
        <v>1050</v>
      </c>
      <c r="K167" s="44">
        <v>2.7172209154689912E-3</v>
      </c>
    </row>
    <row r="168" spans="2:11" x14ac:dyDescent="0.25">
      <c r="B168" s="51">
        <v>44</v>
      </c>
      <c r="C168" s="52" t="s">
        <v>982</v>
      </c>
      <c r="D168" s="53">
        <v>35269</v>
      </c>
      <c r="E168" s="43">
        <v>10263</v>
      </c>
      <c r="F168" s="43">
        <v>16</v>
      </c>
      <c r="G168" s="54">
        <v>60</v>
      </c>
      <c r="H168" s="43"/>
      <c r="I168" s="43" t="s">
        <v>918</v>
      </c>
      <c r="J168" s="61">
        <v>1047</v>
      </c>
      <c r="K168" s="44">
        <v>2.7094574271390799E-3</v>
      </c>
    </row>
    <row r="169" spans="2:11" x14ac:dyDescent="0.25">
      <c r="B169" s="51">
        <v>516</v>
      </c>
      <c r="C169" s="52" t="s">
        <v>976</v>
      </c>
      <c r="D169" s="53">
        <v>35736</v>
      </c>
      <c r="E169" s="43">
        <v>10442</v>
      </c>
      <c r="F169" s="43">
        <v>66</v>
      </c>
      <c r="G169" s="54">
        <v>60</v>
      </c>
      <c r="H169" s="43"/>
      <c r="I169" s="43" t="s">
        <v>959</v>
      </c>
      <c r="J169" s="61">
        <v>1020</v>
      </c>
      <c r="K169" s="44">
        <v>2.6395860321698772E-3</v>
      </c>
    </row>
    <row r="170" spans="2:11" x14ac:dyDescent="0.25">
      <c r="B170" s="51">
        <v>328</v>
      </c>
      <c r="C170" s="52" t="s">
        <v>979</v>
      </c>
      <c r="D170" s="53">
        <v>35136</v>
      </c>
      <c r="E170" s="43">
        <v>10370</v>
      </c>
      <c r="F170" s="43">
        <v>64</v>
      </c>
      <c r="G170" s="54">
        <v>30</v>
      </c>
      <c r="H170" s="43"/>
      <c r="I170" s="43" t="s">
        <v>956</v>
      </c>
      <c r="J170" s="61">
        <v>997.5</v>
      </c>
      <c r="K170" s="44">
        <v>2.5813598696955418E-3</v>
      </c>
    </row>
    <row r="171" spans="2:11" x14ac:dyDescent="0.25">
      <c r="B171" s="51">
        <v>499</v>
      </c>
      <c r="C171" s="52" t="s">
        <v>976</v>
      </c>
      <c r="D171" s="53">
        <v>35552</v>
      </c>
      <c r="E171" s="43">
        <v>10436</v>
      </c>
      <c r="F171" s="43">
        <v>64</v>
      </c>
      <c r="G171" s="54">
        <v>30</v>
      </c>
      <c r="H171" s="43"/>
      <c r="I171" s="43" t="s">
        <v>956</v>
      </c>
      <c r="J171" s="61">
        <v>997.5</v>
      </c>
      <c r="K171" s="44">
        <v>2.5813598696955418E-3</v>
      </c>
    </row>
    <row r="172" spans="2:11" x14ac:dyDescent="0.25">
      <c r="B172" s="51">
        <v>377</v>
      </c>
      <c r="C172" s="52" t="s">
        <v>977</v>
      </c>
      <c r="D172" s="53">
        <v>35419</v>
      </c>
      <c r="E172" s="43">
        <v>10389</v>
      </c>
      <c r="F172" s="43">
        <v>62</v>
      </c>
      <c r="G172" s="54">
        <v>20</v>
      </c>
      <c r="H172" s="43"/>
      <c r="I172" s="43" t="s">
        <v>928</v>
      </c>
      <c r="J172" s="61">
        <v>986</v>
      </c>
      <c r="K172" s="44">
        <v>2.5515998310975479E-3</v>
      </c>
    </row>
    <row r="173" spans="2:11" x14ac:dyDescent="0.25">
      <c r="B173" s="51">
        <v>296</v>
      </c>
      <c r="C173" s="52" t="s">
        <v>978</v>
      </c>
      <c r="D173" s="53">
        <v>35390</v>
      </c>
      <c r="E173" s="43">
        <v>10359</v>
      </c>
      <c r="F173" s="43">
        <v>16</v>
      </c>
      <c r="G173" s="54">
        <v>56</v>
      </c>
      <c r="H173" s="43"/>
      <c r="I173" s="43" t="s">
        <v>918</v>
      </c>
      <c r="J173" s="61">
        <v>977.19999999999993</v>
      </c>
      <c r="K173" s="44">
        <v>2.5288269319964744E-3</v>
      </c>
    </row>
    <row r="174" spans="2:11" x14ac:dyDescent="0.25">
      <c r="B174" s="51">
        <v>386</v>
      </c>
      <c r="C174" s="52" t="s">
        <v>974</v>
      </c>
      <c r="D174" s="53">
        <v>35424</v>
      </c>
      <c r="E174" s="43">
        <v>10393</v>
      </c>
      <c r="F174" s="43">
        <v>14</v>
      </c>
      <c r="G174" s="54">
        <v>42</v>
      </c>
      <c r="H174" s="43"/>
      <c r="I174" s="43" t="s">
        <v>903</v>
      </c>
      <c r="J174" s="61">
        <v>976.5</v>
      </c>
      <c r="K174" s="44">
        <v>2.527015451386162E-3</v>
      </c>
    </row>
    <row r="175" spans="2:11" x14ac:dyDescent="0.25">
      <c r="B175" s="51">
        <v>36</v>
      </c>
      <c r="C175" s="52" t="s">
        <v>977</v>
      </c>
      <c r="D175" s="53">
        <v>35265</v>
      </c>
      <c r="E175" s="43">
        <v>10260</v>
      </c>
      <c r="F175" s="43">
        <v>57</v>
      </c>
      <c r="G175" s="54">
        <v>50</v>
      </c>
      <c r="H175" s="43"/>
      <c r="I175" s="43" t="s">
        <v>908</v>
      </c>
      <c r="J175" s="61">
        <v>975</v>
      </c>
      <c r="K175" s="44">
        <v>2.5231337072212064E-3</v>
      </c>
    </row>
    <row r="176" spans="2:11" x14ac:dyDescent="0.25">
      <c r="B176" s="51">
        <v>304</v>
      </c>
      <c r="C176" s="52" t="s">
        <v>974</v>
      </c>
      <c r="D176" s="53">
        <v>35391</v>
      </c>
      <c r="E176" s="43">
        <v>10361</v>
      </c>
      <c r="F176" s="43">
        <v>39</v>
      </c>
      <c r="G176" s="54">
        <v>54</v>
      </c>
      <c r="H176" s="43"/>
      <c r="I176" s="43" t="s">
        <v>913</v>
      </c>
      <c r="J176" s="61">
        <v>972</v>
      </c>
      <c r="K176" s="44">
        <v>2.5153702188912947E-3</v>
      </c>
    </row>
    <row r="177" spans="2:11" x14ac:dyDescent="0.25">
      <c r="B177" s="51">
        <v>331</v>
      </c>
      <c r="C177" s="52" t="s">
        <v>978</v>
      </c>
      <c r="D177" s="53">
        <v>35167</v>
      </c>
      <c r="E177" s="43">
        <v>10372</v>
      </c>
      <c r="F177" s="43">
        <v>20</v>
      </c>
      <c r="G177" s="54">
        <v>12</v>
      </c>
      <c r="H177" s="43"/>
      <c r="I177" s="43" t="s">
        <v>909</v>
      </c>
      <c r="J177" s="61">
        <v>972</v>
      </c>
      <c r="K177" s="44">
        <v>2.5153702188912947E-3</v>
      </c>
    </row>
    <row r="178" spans="2:11" x14ac:dyDescent="0.25">
      <c r="B178" s="51">
        <v>255</v>
      </c>
      <c r="C178" s="52" t="s">
        <v>977</v>
      </c>
      <c r="D178" s="53">
        <v>35368</v>
      </c>
      <c r="E178" s="43">
        <v>10342</v>
      </c>
      <c r="F178" s="43">
        <v>55</v>
      </c>
      <c r="G178" s="54">
        <v>40</v>
      </c>
      <c r="H178" s="43"/>
      <c r="I178" s="43" t="s">
        <v>915</v>
      </c>
      <c r="J178" s="61">
        <v>960</v>
      </c>
      <c r="K178" s="44">
        <v>2.4843162655716492E-3</v>
      </c>
    </row>
    <row r="179" spans="2:11" x14ac:dyDescent="0.25">
      <c r="B179" s="51">
        <v>399</v>
      </c>
      <c r="C179" s="52" t="s">
        <v>978</v>
      </c>
      <c r="D179" s="53">
        <v>35426</v>
      </c>
      <c r="E179" s="43">
        <v>10397</v>
      </c>
      <c r="F179" s="43">
        <v>51</v>
      </c>
      <c r="G179" s="54">
        <v>18</v>
      </c>
      <c r="H179" s="43"/>
      <c r="I179" s="43" t="s">
        <v>904</v>
      </c>
      <c r="J179" s="61">
        <v>954</v>
      </c>
      <c r="K179" s="44">
        <v>2.4687892889118262E-3</v>
      </c>
    </row>
    <row r="180" spans="2:11" x14ac:dyDescent="0.25">
      <c r="B180" s="51">
        <v>30</v>
      </c>
      <c r="C180" s="52" t="s">
        <v>974</v>
      </c>
      <c r="D180" s="53">
        <v>35263</v>
      </c>
      <c r="E180" s="43">
        <v>10258</v>
      </c>
      <c r="F180" s="43">
        <v>2</v>
      </c>
      <c r="G180" s="54">
        <v>50</v>
      </c>
      <c r="H180" s="43"/>
      <c r="I180" s="43" t="s">
        <v>917</v>
      </c>
      <c r="J180" s="61">
        <v>950</v>
      </c>
      <c r="K180" s="44">
        <v>2.4584379711386113E-3</v>
      </c>
    </row>
    <row r="181" spans="2:11" x14ac:dyDescent="0.25">
      <c r="B181" s="51">
        <v>417</v>
      </c>
      <c r="C181" s="52" t="s">
        <v>975</v>
      </c>
      <c r="D181" s="53">
        <v>35490</v>
      </c>
      <c r="E181" s="43">
        <v>10404</v>
      </c>
      <c r="F181" s="43">
        <v>26</v>
      </c>
      <c r="G181" s="54">
        <v>30</v>
      </c>
      <c r="H181" s="43"/>
      <c r="I181" s="43" t="s">
        <v>965</v>
      </c>
      <c r="J181" s="61">
        <v>936.9</v>
      </c>
      <c r="K181" s="44">
        <v>2.4245374054313313E-3</v>
      </c>
    </row>
    <row r="182" spans="2:11" x14ac:dyDescent="0.25">
      <c r="B182" s="51">
        <v>465</v>
      </c>
      <c r="C182" s="52" t="s">
        <v>981</v>
      </c>
      <c r="D182" s="53">
        <v>35451</v>
      </c>
      <c r="E182" s="43">
        <v>10421</v>
      </c>
      <c r="F182" s="43">
        <v>26</v>
      </c>
      <c r="G182" s="54">
        <v>30</v>
      </c>
      <c r="H182" s="43"/>
      <c r="I182" s="43" t="s">
        <v>965</v>
      </c>
      <c r="J182" s="61">
        <v>936.9</v>
      </c>
      <c r="K182" s="44">
        <v>2.4245374054313313E-3</v>
      </c>
    </row>
    <row r="183" spans="2:11" x14ac:dyDescent="0.25">
      <c r="B183" s="51">
        <v>290</v>
      </c>
      <c r="C183" s="52" t="s">
        <v>974</v>
      </c>
      <c r="D183" s="53">
        <v>35388</v>
      </c>
      <c r="E183" s="43">
        <v>10357</v>
      </c>
      <c r="F183" s="43">
        <v>10</v>
      </c>
      <c r="G183" s="54">
        <v>30</v>
      </c>
      <c r="H183" s="43"/>
      <c r="I183" s="43" t="s">
        <v>939</v>
      </c>
      <c r="J183" s="61">
        <v>930</v>
      </c>
      <c r="K183" s="44">
        <v>2.4066813822725352E-3</v>
      </c>
    </row>
    <row r="184" spans="2:11" x14ac:dyDescent="0.25">
      <c r="B184" s="51">
        <v>167</v>
      </c>
      <c r="C184" s="52" t="s">
        <v>976</v>
      </c>
      <c r="D184" s="53">
        <v>35327</v>
      </c>
      <c r="E184" s="43">
        <v>10309</v>
      </c>
      <c r="F184" s="43">
        <v>43</v>
      </c>
      <c r="G184" s="54">
        <v>20</v>
      </c>
      <c r="H184" s="43"/>
      <c r="I184" s="43" t="s">
        <v>938</v>
      </c>
      <c r="J184" s="61">
        <v>920</v>
      </c>
      <c r="K184" s="44">
        <v>2.3808030878394973E-3</v>
      </c>
    </row>
    <row r="185" spans="2:11" x14ac:dyDescent="0.25">
      <c r="B185" s="51">
        <v>487</v>
      </c>
      <c r="C185" s="52" t="s">
        <v>977</v>
      </c>
      <c r="D185" s="53">
        <v>35460</v>
      </c>
      <c r="E185" s="43">
        <v>10431</v>
      </c>
      <c r="F185" s="43">
        <v>40</v>
      </c>
      <c r="G185" s="54">
        <v>50</v>
      </c>
      <c r="H185" s="43"/>
      <c r="I185" s="43" t="s">
        <v>935</v>
      </c>
      <c r="J185" s="61">
        <v>919.99999999999989</v>
      </c>
      <c r="K185" s="44">
        <v>2.3808030878394969E-3</v>
      </c>
    </row>
    <row r="186" spans="2:11" x14ac:dyDescent="0.25">
      <c r="B186" s="51">
        <v>53</v>
      </c>
      <c r="C186" s="52" t="s">
        <v>977</v>
      </c>
      <c r="D186" s="53">
        <v>35275</v>
      </c>
      <c r="E186" s="43">
        <v>10267</v>
      </c>
      <c r="F186" s="43">
        <v>40</v>
      </c>
      <c r="G186" s="54">
        <v>50</v>
      </c>
      <c r="H186" s="43"/>
      <c r="I186" s="43" t="s">
        <v>935</v>
      </c>
      <c r="J186" s="61">
        <v>919.99999999999989</v>
      </c>
      <c r="K186" s="44">
        <v>2.3808030878394969E-3</v>
      </c>
    </row>
    <row r="187" spans="2:11" x14ac:dyDescent="0.25">
      <c r="B187" s="51">
        <v>342</v>
      </c>
      <c r="C187" s="52" t="s">
        <v>974</v>
      </c>
      <c r="D187" s="53">
        <v>35320</v>
      </c>
      <c r="E187" s="43">
        <v>10377</v>
      </c>
      <c r="F187" s="43">
        <v>28</v>
      </c>
      <c r="G187" s="54">
        <v>20</v>
      </c>
      <c r="H187" s="43"/>
      <c r="I187" s="43" t="s">
        <v>942</v>
      </c>
      <c r="J187" s="61">
        <v>912</v>
      </c>
      <c r="K187" s="44">
        <v>2.3601004522930667E-3</v>
      </c>
    </row>
    <row r="188" spans="2:11" x14ac:dyDescent="0.25">
      <c r="B188" s="51">
        <v>77</v>
      </c>
      <c r="C188" s="52" t="s">
        <v>975</v>
      </c>
      <c r="D188" s="53">
        <v>35316</v>
      </c>
      <c r="E188" s="43">
        <v>10277</v>
      </c>
      <c r="F188" s="43">
        <v>28</v>
      </c>
      <c r="G188" s="54">
        <v>20</v>
      </c>
      <c r="H188" s="43"/>
      <c r="I188" s="43" t="s">
        <v>942</v>
      </c>
      <c r="J188" s="61">
        <v>912</v>
      </c>
      <c r="K188" s="44">
        <v>2.3601004522930667E-3</v>
      </c>
    </row>
    <row r="189" spans="2:11" x14ac:dyDescent="0.25">
      <c r="B189" s="51">
        <v>212</v>
      </c>
      <c r="C189" s="52" t="s">
        <v>975</v>
      </c>
      <c r="D189" s="53">
        <v>35379</v>
      </c>
      <c r="E189" s="43">
        <v>10327</v>
      </c>
      <c r="F189" s="43">
        <v>30</v>
      </c>
      <c r="G189" s="54">
        <v>35</v>
      </c>
      <c r="H189" s="43"/>
      <c r="I189" s="43" t="s">
        <v>898</v>
      </c>
      <c r="J189" s="61">
        <v>906.15</v>
      </c>
      <c r="K189" s="44">
        <v>2.3449616500497393E-3</v>
      </c>
    </row>
    <row r="190" spans="2:11" x14ac:dyDescent="0.25">
      <c r="B190" s="51">
        <v>267</v>
      </c>
      <c r="C190" s="52" t="s">
        <v>977</v>
      </c>
      <c r="D190" s="53">
        <v>35227</v>
      </c>
      <c r="E190" s="43">
        <v>10347</v>
      </c>
      <c r="F190" s="43">
        <v>39</v>
      </c>
      <c r="G190" s="54">
        <v>50</v>
      </c>
      <c r="H190" s="43"/>
      <c r="I190" s="43" t="s">
        <v>913</v>
      </c>
      <c r="J190" s="61">
        <v>900</v>
      </c>
      <c r="K190" s="44">
        <v>2.3290464989734212E-3</v>
      </c>
    </row>
    <row r="191" spans="2:11" x14ac:dyDescent="0.25">
      <c r="B191" s="51">
        <v>416</v>
      </c>
      <c r="C191" s="52" t="s">
        <v>977</v>
      </c>
      <c r="D191" s="53">
        <v>35490</v>
      </c>
      <c r="E191" s="43">
        <v>10403</v>
      </c>
      <c r="F191" s="43">
        <v>48</v>
      </c>
      <c r="G191" s="54">
        <v>70</v>
      </c>
      <c r="H191" s="43"/>
      <c r="I191" s="43" t="s">
        <v>971</v>
      </c>
      <c r="J191" s="61">
        <v>892.5</v>
      </c>
      <c r="K191" s="44">
        <v>2.3096377781486425E-3</v>
      </c>
    </row>
    <row r="192" spans="2:11" x14ac:dyDescent="0.25">
      <c r="B192" s="51">
        <v>435</v>
      </c>
      <c r="C192" s="52" t="s">
        <v>976</v>
      </c>
      <c r="D192" s="53">
        <v>35704</v>
      </c>
      <c r="E192" s="43">
        <v>10410</v>
      </c>
      <c r="F192" s="43">
        <v>59</v>
      </c>
      <c r="G192" s="54">
        <v>16</v>
      </c>
      <c r="H192" s="43"/>
      <c r="I192" s="43" t="s">
        <v>920</v>
      </c>
      <c r="J192" s="61">
        <v>880</v>
      </c>
      <c r="K192" s="44">
        <v>2.277289910107345E-3</v>
      </c>
    </row>
    <row r="193" spans="2:11" x14ac:dyDescent="0.25">
      <c r="B193" s="51">
        <v>297</v>
      </c>
      <c r="C193" s="52" t="s">
        <v>978</v>
      </c>
      <c r="D193" s="53">
        <v>35390</v>
      </c>
      <c r="E193" s="43">
        <v>10359</v>
      </c>
      <c r="F193" s="43">
        <v>31</v>
      </c>
      <c r="G193" s="54">
        <v>70</v>
      </c>
      <c r="H193" s="43"/>
      <c r="I193" s="43" t="s">
        <v>912</v>
      </c>
      <c r="J193" s="61">
        <v>875</v>
      </c>
      <c r="K193" s="44">
        <v>2.2643507628908261E-3</v>
      </c>
    </row>
    <row r="194" spans="2:11" x14ac:dyDescent="0.25">
      <c r="B194" s="51">
        <v>241</v>
      </c>
      <c r="C194" s="52" t="s">
        <v>977</v>
      </c>
      <c r="D194" s="53">
        <v>35362</v>
      </c>
      <c r="E194" s="43">
        <v>10337</v>
      </c>
      <c r="F194" s="43">
        <v>72</v>
      </c>
      <c r="G194" s="54">
        <v>25</v>
      </c>
      <c r="H194" s="43"/>
      <c r="I194" s="43" t="s">
        <v>902</v>
      </c>
      <c r="J194" s="61">
        <v>869.99999999999989</v>
      </c>
      <c r="K194" s="44">
        <v>2.2514116156743067E-3</v>
      </c>
    </row>
    <row r="195" spans="2:11" x14ac:dyDescent="0.25">
      <c r="B195" s="51">
        <v>222</v>
      </c>
      <c r="C195" s="52" t="s">
        <v>976</v>
      </c>
      <c r="D195" s="53">
        <v>35354</v>
      </c>
      <c r="E195" s="43">
        <v>10330</v>
      </c>
      <c r="F195" s="43">
        <v>72</v>
      </c>
      <c r="G195" s="54">
        <v>25</v>
      </c>
      <c r="H195" s="43"/>
      <c r="I195" s="43" t="s">
        <v>902</v>
      </c>
      <c r="J195" s="61">
        <v>869.99999999999989</v>
      </c>
      <c r="K195" s="44">
        <v>2.2514116156743067E-3</v>
      </c>
    </row>
    <row r="196" spans="2:11" x14ac:dyDescent="0.25">
      <c r="B196" s="51">
        <v>229</v>
      </c>
      <c r="C196" s="52" t="s">
        <v>978</v>
      </c>
      <c r="D196" s="53">
        <v>35356</v>
      </c>
      <c r="E196" s="43">
        <v>10333</v>
      </c>
      <c r="F196" s="43">
        <v>71</v>
      </c>
      <c r="G196" s="54">
        <v>40</v>
      </c>
      <c r="H196" s="43"/>
      <c r="I196" s="43" t="s">
        <v>940</v>
      </c>
      <c r="J196" s="61">
        <v>860</v>
      </c>
      <c r="K196" s="44">
        <v>2.2255333212412689E-3</v>
      </c>
    </row>
    <row r="197" spans="2:11" x14ac:dyDescent="0.25">
      <c r="B197" s="51">
        <v>510</v>
      </c>
      <c r="C197" s="52" t="s">
        <v>977</v>
      </c>
      <c r="D197" s="53">
        <v>35705</v>
      </c>
      <c r="E197" s="43">
        <v>10440</v>
      </c>
      <c r="F197" s="43">
        <v>16</v>
      </c>
      <c r="G197" s="54">
        <v>49</v>
      </c>
      <c r="H197" s="43"/>
      <c r="I197" s="43" t="s">
        <v>918</v>
      </c>
      <c r="J197" s="61">
        <v>855.05</v>
      </c>
      <c r="K197" s="44">
        <v>2.2127235654969151E-3</v>
      </c>
    </row>
    <row r="198" spans="2:11" x14ac:dyDescent="0.25">
      <c r="B198" s="51">
        <v>509</v>
      </c>
      <c r="C198" s="52" t="s">
        <v>977</v>
      </c>
      <c r="D198" s="53">
        <v>35705</v>
      </c>
      <c r="E198" s="43">
        <v>10440</v>
      </c>
      <c r="F198" s="43">
        <v>2</v>
      </c>
      <c r="G198" s="54">
        <v>45</v>
      </c>
      <c r="H198" s="43"/>
      <c r="I198" s="43" t="s">
        <v>917</v>
      </c>
      <c r="J198" s="61">
        <v>855</v>
      </c>
      <c r="K198" s="44">
        <v>2.2125941740247499E-3</v>
      </c>
    </row>
    <row r="199" spans="2:11" x14ac:dyDescent="0.25">
      <c r="B199" s="51">
        <v>215</v>
      </c>
      <c r="C199" s="52" t="s">
        <v>977</v>
      </c>
      <c r="D199" s="53">
        <v>35352</v>
      </c>
      <c r="E199" s="43">
        <v>10328</v>
      </c>
      <c r="F199" s="43">
        <v>65</v>
      </c>
      <c r="G199" s="54">
        <v>40</v>
      </c>
      <c r="H199" s="43"/>
      <c r="I199" s="43" t="s">
        <v>906</v>
      </c>
      <c r="J199" s="61">
        <v>842</v>
      </c>
      <c r="K199" s="44">
        <v>2.1789523912618008E-3</v>
      </c>
    </row>
    <row r="200" spans="2:11" x14ac:dyDescent="0.25">
      <c r="B200" s="51">
        <v>382</v>
      </c>
      <c r="C200" s="52" t="s">
        <v>979</v>
      </c>
      <c r="D200" s="53">
        <v>35422</v>
      </c>
      <c r="E200" s="43">
        <v>10390</v>
      </c>
      <c r="F200" s="43">
        <v>72</v>
      </c>
      <c r="G200" s="54">
        <v>24</v>
      </c>
      <c r="H200" s="43"/>
      <c r="I200" s="43" t="s">
        <v>902</v>
      </c>
      <c r="J200" s="61">
        <v>835.19999999999993</v>
      </c>
      <c r="K200" s="44">
        <v>2.1613551510473346E-3</v>
      </c>
    </row>
    <row r="201" spans="2:11" x14ac:dyDescent="0.25">
      <c r="B201" s="51">
        <v>65</v>
      </c>
      <c r="C201" s="52" t="s">
        <v>979</v>
      </c>
      <c r="D201" s="53">
        <v>35103</v>
      </c>
      <c r="E201" s="43">
        <v>10272</v>
      </c>
      <c r="F201" s="43">
        <v>72</v>
      </c>
      <c r="G201" s="54">
        <v>24</v>
      </c>
      <c r="H201" s="43"/>
      <c r="I201" s="43" t="s">
        <v>902</v>
      </c>
      <c r="J201" s="61">
        <v>835.19999999999993</v>
      </c>
      <c r="K201" s="44">
        <v>2.1613551510473346E-3</v>
      </c>
    </row>
    <row r="202" spans="2:11" x14ac:dyDescent="0.25">
      <c r="B202" s="51">
        <v>80</v>
      </c>
      <c r="C202" s="52" t="s">
        <v>981</v>
      </c>
      <c r="D202" s="53">
        <v>35407</v>
      </c>
      <c r="E202" s="43">
        <v>10278</v>
      </c>
      <c r="F202" s="43">
        <v>59</v>
      </c>
      <c r="G202" s="54">
        <v>15</v>
      </c>
      <c r="H202" s="43"/>
      <c r="I202" s="43" t="s">
        <v>920</v>
      </c>
      <c r="J202" s="61">
        <v>825</v>
      </c>
      <c r="K202" s="44">
        <v>2.1349592907256359E-3</v>
      </c>
    </row>
    <row r="203" spans="2:11" x14ac:dyDescent="0.25">
      <c r="B203" s="51">
        <v>478</v>
      </c>
      <c r="C203" s="52" t="s">
        <v>977</v>
      </c>
      <c r="D203" s="53">
        <v>35457</v>
      </c>
      <c r="E203" s="43">
        <v>10427</v>
      </c>
      <c r="F203" s="43">
        <v>14</v>
      </c>
      <c r="G203" s="54">
        <v>35</v>
      </c>
      <c r="H203" s="43"/>
      <c r="I203" s="43" t="s">
        <v>903</v>
      </c>
      <c r="J203" s="61">
        <v>813.75</v>
      </c>
      <c r="K203" s="44">
        <v>2.1058462094884684E-3</v>
      </c>
    </row>
    <row r="204" spans="2:11" x14ac:dyDescent="0.25">
      <c r="B204" s="51">
        <v>100</v>
      </c>
      <c r="C204" s="52" t="s">
        <v>974</v>
      </c>
      <c r="D204" s="53">
        <v>35297</v>
      </c>
      <c r="E204" s="43">
        <v>10285</v>
      </c>
      <c r="F204" s="43">
        <v>1</v>
      </c>
      <c r="G204" s="54">
        <v>45</v>
      </c>
      <c r="H204" s="43"/>
      <c r="I204" s="43" t="s">
        <v>950</v>
      </c>
      <c r="J204" s="61">
        <v>810</v>
      </c>
      <c r="K204" s="44">
        <v>2.0961418490760791E-3</v>
      </c>
    </row>
    <row r="205" spans="2:11" x14ac:dyDescent="0.25">
      <c r="B205" s="51">
        <v>17</v>
      </c>
      <c r="C205" s="52" t="s">
        <v>976</v>
      </c>
      <c r="D205" s="53">
        <v>35345</v>
      </c>
      <c r="E205" s="43">
        <v>10253</v>
      </c>
      <c r="F205" s="43">
        <v>49</v>
      </c>
      <c r="G205" s="54">
        <v>40</v>
      </c>
      <c r="H205" s="43"/>
      <c r="I205" s="43" t="s">
        <v>914</v>
      </c>
      <c r="J205" s="61">
        <v>800</v>
      </c>
      <c r="K205" s="44">
        <v>2.0702635546430408E-3</v>
      </c>
    </row>
    <row r="206" spans="2:11" x14ac:dyDescent="0.25">
      <c r="B206" s="51">
        <v>242</v>
      </c>
      <c r="C206" s="52" t="s">
        <v>977</v>
      </c>
      <c r="D206" s="53">
        <v>35363</v>
      </c>
      <c r="E206" s="43">
        <v>10338</v>
      </c>
      <c r="F206" s="43">
        <v>17</v>
      </c>
      <c r="G206" s="54">
        <v>20</v>
      </c>
      <c r="H206" s="43"/>
      <c r="I206" s="43" t="s">
        <v>933</v>
      </c>
      <c r="J206" s="61">
        <v>780</v>
      </c>
      <c r="K206" s="44">
        <v>2.0185069657769651E-3</v>
      </c>
    </row>
    <row r="207" spans="2:11" x14ac:dyDescent="0.25">
      <c r="B207" s="51">
        <v>437</v>
      </c>
      <c r="C207" s="52" t="s">
        <v>982</v>
      </c>
      <c r="D207" s="53">
        <v>35704</v>
      </c>
      <c r="E207" s="43">
        <v>10411</v>
      </c>
      <c r="F207" s="43">
        <v>44</v>
      </c>
      <c r="G207" s="54">
        <v>40</v>
      </c>
      <c r="H207" s="43"/>
      <c r="I207" s="43" t="s">
        <v>943</v>
      </c>
      <c r="J207" s="61">
        <v>778</v>
      </c>
      <c r="K207" s="44">
        <v>2.0133313068903575E-3</v>
      </c>
    </row>
    <row r="208" spans="2:11" x14ac:dyDescent="0.25">
      <c r="B208" s="51">
        <v>259</v>
      </c>
      <c r="C208" s="52" t="s">
        <v>977</v>
      </c>
      <c r="D208" s="53">
        <v>35075</v>
      </c>
      <c r="E208" s="43">
        <v>10344</v>
      </c>
      <c r="F208" s="43">
        <v>4</v>
      </c>
      <c r="G208" s="54">
        <v>35</v>
      </c>
      <c r="H208" s="43"/>
      <c r="I208" s="43" t="s">
        <v>960</v>
      </c>
      <c r="J208" s="61">
        <v>770</v>
      </c>
      <c r="K208" s="44">
        <v>1.9926286713439268E-3</v>
      </c>
    </row>
    <row r="209" spans="2:11" x14ac:dyDescent="0.25">
      <c r="B209" s="51">
        <v>360</v>
      </c>
      <c r="C209" s="52" t="s">
        <v>981</v>
      </c>
      <c r="D209" s="53">
        <v>35415</v>
      </c>
      <c r="E209" s="43">
        <v>10383</v>
      </c>
      <c r="F209" s="43">
        <v>56</v>
      </c>
      <c r="G209" s="54">
        <v>20</v>
      </c>
      <c r="H209" s="43"/>
      <c r="I209" s="43" t="s">
        <v>932</v>
      </c>
      <c r="J209" s="61">
        <v>760</v>
      </c>
      <c r="K209" s="44">
        <v>1.966750376910889E-3</v>
      </c>
    </row>
    <row r="210" spans="2:11" x14ac:dyDescent="0.25">
      <c r="B210" s="51">
        <v>265</v>
      </c>
      <c r="C210" s="52" t="s">
        <v>976</v>
      </c>
      <c r="D210" s="53">
        <v>35196</v>
      </c>
      <c r="E210" s="43">
        <v>10346</v>
      </c>
      <c r="F210" s="43">
        <v>56</v>
      </c>
      <c r="G210" s="54">
        <v>20</v>
      </c>
      <c r="H210" s="43"/>
      <c r="I210" s="43" t="s">
        <v>932</v>
      </c>
      <c r="J210" s="61">
        <v>760</v>
      </c>
      <c r="K210" s="44">
        <v>1.966750376910889E-3</v>
      </c>
    </row>
    <row r="211" spans="2:11" x14ac:dyDescent="0.25">
      <c r="B211" s="51">
        <v>144</v>
      </c>
      <c r="C211" s="52" t="s">
        <v>981</v>
      </c>
      <c r="D211" s="53">
        <v>35317</v>
      </c>
      <c r="E211" s="43">
        <v>10301</v>
      </c>
      <c r="F211" s="43">
        <v>56</v>
      </c>
      <c r="G211" s="54">
        <v>20</v>
      </c>
      <c r="H211" s="43"/>
      <c r="I211" s="43" t="s">
        <v>932</v>
      </c>
      <c r="J211" s="61">
        <v>760</v>
      </c>
      <c r="K211" s="44">
        <v>1.966750376910889E-3</v>
      </c>
    </row>
    <row r="212" spans="2:11" x14ac:dyDescent="0.25">
      <c r="B212" s="51">
        <v>136</v>
      </c>
      <c r="C212" s="52" t="s">
        <v>979</v>
      </c>
      <c r="D212" s="53">
        <v>35194</v>
      </c>
      <c r="E212" s="43">
        <v>10298</v>
      </c>
      <c r="F212" s="43">
        <v>36</v>
      </c>
      <c r="G212" s="54">
        <v>40</v>
      </c>
      <c r="H212" s="43"/>
      <c r="I212" s="43" t="s">
        <v>919</v>
      </c>
      <c r="J212" s="61">
        <v>760</v>
      </c>
      <c r="K212" s="44">
        <v>1.966750376910889E-3</v>
      </c>
    </row>
    <row r="213" spans="2:11" x14ac:dyDescent="0.25">
      <c r="B213" s="51">
        <v>254</v>
      </c>
      <c r="C213" s="52" t="s">
        <v>977</v>
      </c>
      <c r="D213" s="53">
        <v>35368</v>
      </c>
      <c r="E213" s="43">
        <v>10342</v>
      </c>
      <c r="F213" s="43">
        <v>36</v>
      </c>
      <c r="G213" s="54">
        <v>40</v>
      </c>
      <c r="H213" s="43"/>
      <c r="I213" s="43" t="s">
        <v>919</v>
      </c>
      <c r="J213" s="61">
        <v>760</v>
      </c>
      <c r="K213" s="44">
        <v>1.966750376910889E-3</v>
      </c>
    </row>
    <row r="214" spans="2:11" x14ac:dyDescent="0.25">
      <c r="B214" s="51">
        <v>135</v>
      </c>
      <c r="C214" s="52" t="s">
        <v>979</v>
      </c>
      <c r="D214" s="53">
        <v>35194</v>
      </c>
      <c r="E214" s="43">
        <v>10298</v>
      </c>
      <c r="F214" s="43">
        <v>2</v>
      </c>
      <c r="G214" s="54">
        <v>40</v>
      </c>
      <c r="H214" s="43"/>
      <c r="I214" s="43" t="s">
        <v>917</v>
      </c>
      <c r="J214" s="61">
        <v>760</v>
      </c>
      <c r="K214" s="44">
        <v>1.966750376910889E-3</v>
      </c>
    </row>
    <row r="215" spans="2:11" x14ac:dyDescent="0.25">
      <c r="B215" s="51">
        <v>16</v>
      </c>
      <c r="C215" s="52" t="s">
        <v>976</v>
      </c>
      <c r="D215" s="53">
        <v>35345</v>
      </c>
      <c r="E215" s="43">
        <v>10253</v>
      </c>
      <c r="F215" s="43">
        <v>39</v>
      </c>
      <c r="G215" s="54">
        <v>42</v>
      </c>
      <c r="H215" s="43"/>
      <c r="I215" s="43" t="s">
        <v>913</v>
      </c>
      <c r="J215" s="61">
        <v>756</v>
      </c>
      <c r="K215" s="44">
        <v>1.9563990591376736E-3</v>
      </c>
    </row>
    <row r="216" spans="2:11" x14ac:dyDescent="0.25">
      <c r="B216" s="51">
        <v>379</v>
      </c>
      <c r="C216" s="52" t="s">
        <v>979</v>
      </c>
      <c r="D216" s="53">
        <v>35422</v>
      </c>
      <c r="E216" s="43">
        <v>10390</v>
      </c>
      <c r="F216" s="43">
        <v>31</v>
      </c>
      <c r="G216" s="54">
        <v>60</v>
      </c>
      <c r="H216" s="43"/>
      <c r="I216" s="43" t="s">
        <v>912</v>
      </c>
      <c r="J216" s="61">
        <v>750</v>
      </c>
      <c r="K216" s="44">
        <v>1.9408720824778509E-3</v>
      </c>
    </row>
    <row r="217" spans="2:11" x14ac:dyDescent="0.25">
      <c r="B217" s="51">
        <v>402</v>
      </c>
      <c r="C217" s="52" t="s">
        <v>981</v>
      </c>
      <c r="D217" s="53">
        <v>35430</v>
      </c>
      <c r="E217" s="43">
        <v>10399</v>
      </c>
      <c r="F217" s="43">
        <v>68</v>
      </c>
      <c r="G217" s="54">
        <v>60</v>
      </c>
      <c r="H217" s="43"/>
      <c r="I217" s="43" t="s">
        <v>954</v>
      </c>
      <c r="J217" s="61">
        <v>750</v>
      </c>
      <c r="K217" s="44">
        <v>1.9408720824778509E-3</v>
      </c>
    </row>
    <row r="218" spans="2:11" x14ac:dyDescent="0.25">
      <c r="B218" s="51">
        <v>165</v>
      </c>
      <c r="C218" s="52" t="s">
        <v>976</v>
      </c>
      <c r="D218" s="53">
        <v>35327</v>
      </c>
      <c r="E218" s="43">
        <v>10309</v>
      </c>
      <c r="F218" s="43">
        <v>6</v>
      </c>
      <c r="G218" s="54">
        <v>30</v>
      </c>
      <c r="H218" s="43"/>
      <c r="I218" s="43" t="s">
        <v>961</v>
      </c>
      <c r="J218" s="61">
        <v>750</v>
      </c>
      <c r="K218" s="44">
        <v>1.9408720824778509E-3</v>
      </c>
    </row>
    <row r="219" spans="2:11" x14ac:dyDescent="0.25">
      <c r="B219" s="51">
        <v>120</v>
      </c>
      <c r="C219" s="52" t="s">
        <v>974</v>
      </c>
      <c r="D219" s="53">
        <v>35306</v>
      </c>
      <c r="E219" s="43">
        <v>10293</v>
      </c>
      <c r="F219" s="43">
        <v>18</v>
      </c>
      <c r="G219" s="54">
        <v>12</v>
      </c>
      <c r="H219" s="43"/>
      <c r="I219" s="43" t="s">
        <v>957</v>
      </c>
      <c r="J219" s="61">
        <v>750</v>
      </c>
      <c r="K219" s="44">
        <v>1.9408720824778509E-3</v>
      </c>
    </row>
    <row r="220" spans="2:11" x14ac:dyDescent="0.25">
      <c r="B220" s="51">
        <v>238</v>
      </c>
      <c r="C220" s="52" t="s">
        <v>977</v>
      </c>
      <c r="D220" s="53">
        <v>35362</v>
      </c>
      <c r="E220" s="43">
        <v>10337</v>
      </c>
      <c r="F220" s="43">
        <v>26</v>
      </c>
      <c r="G220" s="54">
        <v>24</v>
      </c>
      <c r="H220" s="43"/>
      <c r="I220" s="43" t="s">
        <v>965</v>
      </c>
      <c r="J220" s="61">
        <v>749.52</v>
      </c>
      <c r="K220" s="44">
        <v>1.9396299243450651E-3</v>
      </c>
    </row>
    <row r="221" spans="2:11" x14ac:dyDescent="0.25">
      <c r="B221" s="51">
        <v>66</v>
      </c>
      <c r="C221" s="52" t="s">
        <v>976</v>
      </c>
      <c r="D221" s="53">
        <v>35193</v>
      </c>
      <c r="E221" s="43">
        <v>10273</v>
      </c>
      <c r="F221" s="43">
        <v>10</v>
      </c>
      <c r="G221" s="54">
        <v>24</v>
      </c>
      <c r="H221" s="43"/>
      <c r="I221" s="43" t="s">
        <v>939</v>
      </c>
      <c r="J221" s="61">
        <v>744</v>
      </c>
      <c r="K221" s="44">
        <v>1.9253451058180281E-3</v>
      </c>
    </row>
    <row r="222" spans="2:11" x14ac:dyDescent="0.25">
      <c r="B222" s="51">
        <v>37</v>
      </c>
      <c r="C222" s="52" t="s">
        <v>977</v>
      </c>
      <c r="D222" s="53">
        <v>35265</v>
      </c>
      <c r="E222" s="43">
        <v>10260</v>
      </c>
      <c r="F222" s="43">
        <v>62</v>
      </c>
      <c r="G222" s="54">
        <v>15</v>
      </c>
      <c r="H222" s="43"/>
      <c r="I222" s="43" t="s">
        <v>928</v>
      </c>
      <c r="J222" s="61">
        <v>739.5</v>
      </c>
      <c r="K222" s="44">
        <v>1.913699873323161E-3</v>
      </c>
    </row>
    <row r="223" spans="2:11" x14ac:dyDescent="0.25">
      <c r="B223" s="51">
        <v>138</v>
      </c>
      <c r="C223" s="52" t="s">
        <v>979</v>
      </c>
      <c r="D223" s="53">
        <v>35194</v>
      </c>
      <c r="E223" s="43">
        <v>10298</v>
      </c>
      <c r="F223" s="43">
        <v>62</v>
      </c>
      <c r="G223" s="54">
        <v>15</v>
      </c>
      <c r="H223" s="43"/>
      <c r="I223" s="43" t="s">
        <v>928</v>
      </c>
      <c r="J223" s="61">
        <v>739.5</v>
      </c>
      <c r="K223" s="44">
        <v>1.913699873323161E-3</v>
      </c>
    </row>
    <row r="224" spans="2:11" x14ac:dyDescent="0.25">
      <c r="B224" s="51">
        <v>262</v>
      </c>
      <c r="C224" s="52" t="s">
        <v>975</v>
      </c>
      <c r="D224" s="53">
        <v>35166</v>
      </c>
      <c r="E224" s="43">
        <v>10345</v>
      </c>
      <c r="F224" s="43">
        <v>19</v>
      </c>
      <c r="G224" s="54">
        <v>80</v>
      </c>
      <c r="H224" s="43"/>
      <c r="I224" s="43" t="s">
        <v>947</v>
      </c>
      <c r="J224" s="61">
        <v>736</v>
      </c>
      <c r="K224" s="44">
        <v>1.9046424702715977E-3</v>
      </c>
    </row>
    <row r="225" spans="2:11" x14ac:dyDescent="0.25">
      <c r="B225" s="51">
        <v>101</v>
      </c>
      <c r="C225" s="52" t="s">
        <v>974</v>
      </c>
      <c r="D225" s="53">
        <v>35297</v>
      </c>
      <c r="E225" s="43">
        <v>10285</v>
      </c>
      <c r="F225" s="43">
        <v>40</v>
      </c>
      <c r="G225" s="54">
        <v>40</v>
      </c>
      <c r="H225" s="43"/>
      <c r="I225" s="43" t="s">
        <v>935</v>
      </c>
      <c r="J225" s="61">
        <v>736</v>
      </c>
      <c r="K225" s="44">
        <v>1.9046424702715977E-3</v>
      </c>
    </row>
    <row r="226" spans="2:11" x14ac:dyDescent="0.25">
      <c r="B226" s="51">
        <v>148</v>
      </c>
      <c r="C226" s="52" t="s">
        <v>980</v>
      </c>
      <c r="D226" s="53">
        <v>35378</v>
      </c>
      <c r="E226" s="43">
        <v>10303</v>
      </c>
      <c r="F226" s="43">
        <v>40</v>
      </c>
      <c r="G226" s="54">
        <v>40</v>
      </c>
      <c r="H226" s="43"/>
      <c r="I226" s="43" t="s">
        <v>935</v>
      </c>
      <c r="J226" s="61">
        <v>736</v>
      </c>
      <c r="K226" s="44">
        <v>1.9046424702715977E-3</v>
      </c>
    </row>
    <row r="227" spans="2:11" x14ac:dyDescent="0.25">
      <c r="B227" s="51">
        <v>397</v>
      </c>
      <c r="C227" s="52" t="s">
        <v>974</v>
      </c>
      <c r="D227" s="53">
        <v>35426</v>
      </c>
      <c r="E227" s="43">
        <v>10396</v>
      </c>
      <c r="F227" s="43">
        <v>72</v>
      </c>
      <c r="G227" s="54">
        <v>21</v>
      </c>
      <c r="H227" s="43"/>
      <c r="I227" s="43" t="s">
        <v>902</v>
      </c>
      <c r="J227" s="61">
        <v>730.8</v>
      </c>
      <c r="K227" s="44">
        <v>1.8911857571664178E-3</v>
      </c>
    </row>
    <row r="228" spans="2:11" x14ac:dyDescent="0.25">
      <c r="B228" s="51">
        <v>240</v>
      </c>
      <c r="C228" s="52" t="s">
        <v>977</v>
      </c>
      <c r="D228" s="53">
        <v>35362</v>
      </c>
      <c r="E228" s="43">
        <v>10337</v>
      </c>
      <c r="F228" s="43">
        <v>37</v>
      </c>
      <c r="G228" s="54">
        <v>28</v>
      </c>
      <c r="H228" s="43"/>
      <c r="I228" s="43" t="s">
        <v>927</v>
      </c>
      <c r="J228" s="61">
        <v>728</v>
      </c>
      <c r="K228" s="44">
        <v>1.8839398347251673E-3</v>
      </c>
    </row>
    <row r="229" spans="2:11" x14ac:dyDescent="0.25">
      <c r="B229" s="51">
        <v>289</v>
      </c>
      <c r="C229" s="52" t="s">
        <v>979</v>
      </c>
      <c r="D229" s="53">
        <v>35387</v>
      </c>
      <c r="E229" s="43">
        <v>10356</v>
      </c>
      <c r="F229" s="43">
        <v>69</v>
      </c>
      <c r="G229" s="54">
        <v>20</v>
      </c>
      <c r="H229" s="43"/>
      <c r="I229" s="43" t="s">
        <v>958</v>
      </c>
      <c r="J229" s="61">
        <v>720</v>
      </c>
      <c r="K229" s="44">
        <v>1.8632371991787369E-3</v>
      </c>
    </row>
    <row r="230" spans="2:11" x14ac:dyDescent="0.25">
      <c r="B230" s="51">
        <v>380</v>
      </c>
      <c r="C230" s="52" t="s">
        <v>979</v>
      </c>
      <c r="D230" s="53">
        <v>35422</v>
      </c>
      <c r="E230" s="43">
        <v>10390</v>
      </c>
      <c r="F230" s="43">
        <v>35</v>
      </c>
      <c r="G230" s="54">
        <v>40</v>
      </c>
      <c r="H230" s="43"/>
      <c r="I230" s="43" t="s">
        <v>930</v>
      </c>
      <c r="J230" s="61">
        <v>720</v>
      </c>
      <c r="K230" s="44">
        <v>1.8632371991787369E-3</v>
      </c>
    </row>
    <row r="231" spans="2:11" x14ac:dyDescent="0.25">
      <c r="B231" s="51">
        <v>459</v>
      </c>
      <c r="C231" s="52" t="s">
        <v>977</v>
      </c>
      <c r="D231" s="53">
        <v>35450</v>
      </c>
      <c r="E231" s="43">
        <v>10419</v>
      </c>
      <c r="F231" s="43">
        <v>69</v>
      </c>
      <c r="G231" s="54">
        <v>20</v>
      </c>
      <c r="H231" s="43"/>
      <c r="I231" s="43" t="s">
        <v>958</v>
      </c>
      <c r="J231" s="61">
        <v>720</v>
      </c>
      <c r="K231" s="44">
        <v>1.8632371991787369E-3</v>
      </c>
    </row>
    <row r="232" spans="2:11" x14ac:dyDescent="0.25">
      <c r="B232" s="51">
        <v>127</v>
      </c>
      <c r="C232" s="52" t="s">
        <v>977</v>
      </c>
      <c r="D232" s="53">
        <v>35307</v>
      </c>
      <c r="E232" s="43">
        <v>10294</v>
      </c>
      <c r="F232" s="43">
        <v>60</v>
      </c>
      <c r="G232" s="54">
        <v>21</v>
      </c>
      <c r="H232" s="43"/>
      <c r="I232" s="43" t="s">
        <v>911</v>
      </c>
      <c r="J232" s="61">
        <v>714</v>
      </c>
      <c r="K232" s="44">
        <v>1.8477102225189141E-3</v>
      </c>
    </row>
    <row r="233" spans="2:11" x14ac:dyDescent="0.25">
      <c r="B233" s="51">
        <v>346</v>
      </c>
      <c r="C233" s="52" t="s">
        <v>975</v>
      </c>
      <c r="D233" s="53">
        <v>35381</v>
      </c>
      <c r="E233" s="43">
        <v>10379</v>
      </c>
      <c r="F233" s="43">
        <v>63</v>
      </c>
      <c r="G233" s="54">
        <v>16</v>
      </c>
      <c r="H233" s="43"/>
      <c r="I233" s="43" t="s">
        <v>944</v>
      </c>
      <c r="J233" s="61">
        <v>702.4</v>
      </c>
      <c r="K233" s="44">
        <v>1.81769140097659E-3</v>
      </c>
    </row>
    <row r="234" spans="2:11" x14ac:dyDescent="0.25">
      <c r="B234" s="51">
        <v>302</v>
      </c>
      <c r="C234" s="52" t="s">
        <v>977</v>
      </c>
      <c r="D234" s="53">
        <v>35391</v>
      </c>
      <c r="E234" s="43">
        <v>10360</v>
      </c>
      <c r="F234" s="43">
        <v>49</v>
      </c>
      <c r="G234" s="54">
        <v>35</v>
      </c>
      <c r="H234" s="43"/>
      <c r="I234" s="43" t="s">
        <v>914</v>
      </c>
      <c r="J234" s="61">
        <v>700</v>
      </c>
      <c r="K234" s="44">
        <v>1.8114806103126609E-3</v>
      </c>
    </row>
    <row r="235" spans="2:11" x14ac:dyDescent="0.25">
      <c r="B235" s="51">
        <v>306</v>
      </c>
      <c r="C235" s="52" t="s">
        <v>976</v>
      </c>
      <c r="D235" s="53">
        <v>35394</v>
      </c>
      <c r="E235" s="43">
        <v>10362</v>
      </c>
      <c r="F235" s="43">
        <v>25</v>
      </c>
      <c r="G235" s="54">
        <v>50</v>
      </c>
      <c r="H235" s="43"/>
      <c r="I235" s="43" t="s">
        <v>963</v>
      </c>
      <c r="J235" s="61">
        <v>700</v>
      </c>
      <c r="K235" s="44">
        <v>1.8114806103126609E-3</v>
      </c>
    </row>
    <row r="236" spans="2:11" x14ac:dyDescent="0.25">
      <c r="B236" s="51">
        <v>253</v>
      </c>
      <c r="C236" s="52" t="s">
        <v>977</v>
      </c>
      <c r="D236" s="53">
        <v>35368</v>
      </c>
      <c r="E236" s="43">
        <v>10342</v>
      </c>
      <c r="F236" s="43">
        <v>31</v>
      </c>
      <c r="G236" s="54">
        <v>56</v>
      </c>
      <c r="H236" s="43"/>
      <c r="I236" s="43" t="s">
        <v>912</v>
      </c>
      <c r="J236" s="61">
        <v>700</v>
      </c>
      <c r="K236" s="44">
        <v>1.8114806103126609E-3</v>
      </c>
    </row>
    <row r="237" spans="2:11" x14ac:dyDescent="0.25">
      <c r="B237" s="51">
        <v>105</v>
      </c>
      <c r="C237" s="52" t="s">
        <v>981</v>
      </c>
      <c r="D237" s="53">
        <v>35299</v>
      </c>
      <c r="E237" s="43">
        <v>10287</v>
      </c>
      <c r="F237" s="43">
        <v>16</v>
      </c>
      <c r="G237" s="54">
        <v>40</v>
      </c>
      <c r="H237" s="43"/>
      <c r="I237" s="43" t="s">
        <v>918</v>
      </c>
      <c r="J237" s="61">
        <v>698</v>
      </c>
      <c r="K237" s="44">
        <v>1.8063049514260533E-3</v>
      </c>
    </row>
    <row r="238" spans="2:11" x14ac:dyDescent="0.25">
      <c r="B238" s="51">
        <v>59</v>
      </c>
      <c r="C238" s="52" t="s">
        <v>978</v>
      </c>
      <c r="D238" s="53">
        <v>35277</v>
      </c>
      <c r="E238" s="43">
        <v>10269</v>
      </c>
      <c r="F238" s="43">
        <v>72</v>
      </c>
      <c r="G238" s="54">
        <v>20</v>
      </c>
      <c r="H238" s="43"/>
      <c r="I238" s="43" t="s">
        <v>902</v>
      </c>
      <c r="J238" s="61">
        <v>696</v>
      </c>
      <c r="K238" s="44">
        <v>1.8011292925394456E-3</v>
      </c>
    </row>
    <row r="239" spans="2:11" x14ac:dyDescent="0.25">
      <c r="B239" s="51">
        <v>134</v>
      </c>
      <c r="C239" s="52" t="s">
        <v>978</v>
      </c>
      <c r="D239" s="53">
        <v>35164</v>
      </c>
      <c r="E239" s="43">
        <v>10297</v>
      </c>
      <c r="F239" s="43">
        <v>72</v>
      </c>
      <c r="G239" s="54">
        <v>20</v>
      </c>
      <c r="H239" s="43"/>
      <c r="I239" s="43" t="s">
        <v>902</v>
      </c>
      <c r="J239" s="61">
        <v>696</v>
      </c>
      <c r="K239" s="44">
        <v>1.8011292925394456E-3</v>
      </c>
    </row>
    <row r="240" spans="2:11" x14ac:dyDescent="0.25">
      <c r="B240" s="51">
        <v>126</v>
      </c>
      <c r="C240" s="52" t="s">
        <v>977</v>
      </c>
      <c r="D240" s="53">
        <v>35307</v>
      </c>
      <c r="E240" s="43">
        <v>10294</v>
      </c>
      <c r="F240" s="43">
        <v>43</v>
      </c>
      <c r="G240" s="54">
        <v>15</v>
      </c>
      <c r="H240" s="43"/>
      <c r="I240" s="43" t="s">
        <v>938</v>
      </c>
      <c r="J240" s="61">
        <v>690</v>
      </c>
      <c r="K240" s="44">
        <v>1.7856023158796229E-3</v>
      </c>
    </row>
    <row r="241" spans="2:11" x14ac:dyDescent="0.25">
      <c r="B241" s="51">
        <v>326</v>
      </c>
      <c r="C241" s="52" t="s">
        <v>981</v>
      </c>
      <c r="D241" s="53">
        <v>35107</v>
      </c>
      <c r="E241" s="43">
        <v>10369</v>
      </c>
      <c r="F241" s="43">
        <v>56</v>
      </c>
      <c r="G241" s="54">
        <v>18</v>
      </c>
      <c r="H241" s="43"/>
      <c r="I241" s="43" t="s">
        <v>932</v>
      </c>
      <c r="J241" s="61">
        <v>684</v>
      </c>
      <c r="K241" s="44">
        <v>1.7700753392198001E-3</v>
      </c>
    </row>
    <row r="242" spans="2:11" x14ac:dyDescent="0.25">
      <c r="B242" s="51">
        <v>353</v>
      </c>
      <c r="C242" s="52" t="s">
        <v>977</v>
      </c>
      <c r="D242" s="53">
        <v>35412</v>
      </c>
      <c r="E242" s="43">
        <v>10382</v>
      </c>
      <c r="F242" s="43">
        <v>5</v>
      </c>
      <c r="G242" s="54">
        <v>32</v>
      </c>
      <c r="H242" s="43"/>
      <c r="I242" s="43" t="s">
        <v>924</v>
      </c>
      <c r="J242" s="61">
        <v>683.2</v>
      </c>
      <c r="K242" s="44">
        <v>1.7680050756651571E-3</v>
      </c>
    </row>
    <row r="243" spans="2:11" x14ac:dyDescent="0.25">
      <c r="B243" s="51">
        <v>364</v>
      </c>
      <c r="C243" s="52" t="s">
        <v>974</v>
      </c>
      <c r="D243" s="53">
        <v>35416</v>
      </c>
      <c r="E243" s="43">
        <v>10385</v>
      </c>
      <c r="F243" s="43">
        <v>60</v>
      </c>
      <c r="G243" s="54">
        <v>20</v>
      </c>
      <c r="H243" s="43"/>
      <c r="I243" s="43" t="s">
        <v>911</v>
      </c>
      <c r="J243" s="61">
        <v>680</v>
      </c>
      <c r="K243" s="44">
        <v>1.7597240214465848E-3</v>
      </c>
    </row>
    <row r="244" spans="2:11" x14ac:dyDescent="0.25">
      <c r="B244" s="51">
        <v>98</v>
      </c>
      <c r="C244" s="52" t="s">
        <v>977</v>
      </c>
      <c r="D244" s="53">
        <v>35296</v>
      </c>
      <c r="E244" s="43">
        <v>10284</v>
      </c>
      <c r="F244" s="43">
        <v>60</v>
      </c>
      <c r="G244" s="54">
        <v>20</v>
      </c>
      <c r="H244" s="43"/>
      <c r="I244" s="43" t="s">
        <v>911</v>
      </c>
      <c r="J244" s="61">
        <v>680</v>
      </c>
      <c r="K244" s="44">
        <v>1.7597240214465848E-3</v>
      </c>
    </row>
    <row r="245" spans="2:11" x14ac:dyDescent="0.25">
      <c r="B245" s="51">
        <v>48</v>
      </c>
      <c r="C245" s="52" t="s">
        <v>979</v>
      </c>
      <c r="D245" s="53">
        <v>35270</v>
      </c>
      <c r="E245" s="43">
        <v>10264</v>
      </c>
      <c r="F245" s="43">
        <v>2</v>
      </c>
      <c r="G245" s="54">
        <v>35</v>
      </c>
      <c r="H245" s="43"/>
      <c r="I245" s="43" t="s">
        <v>917</v>
      </c>
      <c r="J245" s="61">
        <v>665</v>
      </c>
      <c r="K245" s="44">
        <v>1.7209065797970278E-3</v>
      </c>
    </row>
    <row r="246" spans="2:11" x14ac:dyDescent="0.25">
      <c r="B246" s="51">
        <v>370</v>
      </c>
      <c r="C246" s="52" t="s">
        <v>974</v>
      </c>
      <c r="D246" s="53">
        <v>35417</v>
      </c>
      <c r="E246" s="43">
        <v>10387</v>
      </c>
      <c r="F246" s="43">
        <v>59</v>
      </c>
      <c r="G246" s="54">
        <v>12</v>
      </c>
      <c r="H246" s="43"/>
      <c r="I246" s="43" t="s">
        <v>920</v>
      </c>
      <c r="J246" s="61">
        <v>660</v>
      </c>
      <c r="K246" s="44">
        <v>1.7079674325805089E-3</v>
      </c>
    </row>
    <row r="247" spans="2:11" x14ac:dyDescent="0.25">
      <c r="B247" s="51">
        <v>96</v>
      </c>
      <c r="C247" s="52" t="s">
        <v>977</v>
      </c>
      <c r="D247" s="53">
        <v>35296</v>
      </c>
      <c r="E247" s="43">
        <v>10284</v>
      </c>
      <c r="F247" s="43">
        <v>27</v>
      </c>
      <c r="G247" s="54">
        <v>15</v>
      </c>
      <c r="H247" s="43"/>
      <c r="I247" s="43" t="s">
        <v>923</v>
      </c>
      <c r="J247" s="61">
        <v>658.5</v>
      </c>
      <c r="K247" s="44">
        <v>1.704085688415553E-3</v>
      </c>
    </row>
    <row r="248" spans="2:11" x14ac:dyDescent="0.25">
      <c r="B248" s="51">
        <v>349</v>
      </c>
      <c r="C248" s="52" t="s">
        <v>981</v>
      </c>
      <c r="D248" s="53">
        <v>35411</v>
      </c>
      <c r="E248" s="43">
        <v>10380</v>
      </c>
      <c r="F248" s="43">
        <v>53</v>
      </c>
      <c r="G248" s="54">
        <v>20</v>
      </c>
      <c r="H248" s="43"/>
      <c r="I248" s="43" t="s">
        <v>921</v>
      </c>
      <c r="J248" s="61">
        <v>656</v>
      </c>
      <c r="K248" s="44">
        <v>1.6976161148072935E-3</v>
      </c>
    </row>
    <row r="249" spans="2:11" x14ac:dyDescent="0.25">
      <c r="B249" s="51">
        <v>175</v>
      </c>
      <c r="C249" s="52" t="s">
        <v>975</v>
      </c>
      <c r="D249" s="53">
        <v>35331</v>
      </c>
      <c r="E249" s="43">
        <v>10312</v>
      </c>
      <c r="F249" s="43">
        <v>53</v>
      </c>
      <c r="G249" s="54">
        <v>20</v>
      </c>
      <c r="H249" s="43"/>
      <c r="I249" s="43" t="s">
        <v>921</v>
      </c>
      <c r="J249" s="61">
        <v>656</v>
      </c>
      <c r="K249" s="44">
        <v>1.6976161148072935E-3</v>
      </c>
    </row>
    <row r="250" spans="2:11" x14ac:dyDescent="0.25">
      <c r="B250" s="51">
        <v>480</v>
      </c>
      <c r="C250" s="52" t="s">
        <v>976</v>
      </c>
      <c r="D250" s="53">
        <v>35459</v>
      </c>
      <c r="E250" s="43">
        <v>10429</v>
      </c>
      <c r="F250" s="43">
        <v>50</v>
      </c>
      <c r="G250" s="54">
        <v>40</v>
      </c>
      <c r="H250" s="43"/>
      <c r="I250" s="43" t="s">
        <v>969</v>
      </c>
      <c r="J250" s="61">
        <v>650</v>
      </c>
      <c r="K250" s="44">
        <v>1.6820891381474708E-3</v>
      </c>
    </row>
    <row r="251" spans="2:11" x14ac:dyDescent="0.25">
      <c r="B251" s="51">
        <v>274</v>
      </c>
      <c r="C251" s="52" t="s">
        <v>979</v>
      </c>
      <c r="D251" s="53">
        <v>35380</v>
      </c>
      <c r="E251" s="43">
        <v>10350</v>
      </c>
      <c r="F251" s="43">
        <v>69</v>
      </c>
      <c r="G251" s="54">
        <v>18</v>
      </c>
      <c r="H251" s="43"/>
      <c r="I251" s="43" t="s">
        <v>958</v>
      </c>
      <c r="J251" s="61">
        <v>648</v>
      </c>
      <c r="K251" s="44">
        <v>1.6769134792608631E-3</v>
      </c>
    </row>
    <row r="252" spans="2:11" x14ac:dyDescent="0.25">
      <c r="B252" s="51">
        <v>403</v>
      </c>
      <c r="C252" s="52" t="s">
        <v>981</v>
      </c>
      <c r="D252" s="53">
        <v>35430</v>
      </c>
      <c r="E252" s="43">
        <v>10399</v>
      </c>
      <c r="F252" s="43">
        <v>71</v>
      </c>
      <c r="G252" s="54">
        <v>30</v>
      </c>
      <c r="H252" s="43"/>
      <c r="I252" s="43" t="s">
        <v>940</v>
      </c>
      <c r="J252" s="61">
        <v>645</v>
      </c>
      <c r="K252" s="44">
        <v>1.6691499909309519E-3</v>
      </c>
    </row>
    <row r="253" spans="2:11" x14ac:dyDescent="0.25">
      <c r="B253" s="51">
        <v>191</v>
      </c>
      <c r="C253" s="52" t="s">
        <v>978</v>
      </c>
      <c r="D253" s="53">
        <v>35134</v>
      </c>
      <c r="E253" s="43">
        <v>10320</v>
      </c>
      <c r="F253" s="43">
        <v>71</v>
      </c>
      <c r="G253" s="54">
        <v>30</v>
      </c>
      <c r="H253" s="43"/>
      <c r="I253" s="43" t="s">
        <v>940</v>
      </c>
      <c r="J253" s="61">
        <v>645</v>
      </c>
      <c r="K253" s="44">
        <v>1.6691499909309519E-3</v>
      </c>
    </row>
    <row r="254" spans="2:11" x14ac:dyDescent="0.25">
      <c r="B254" s="51">
        <v>189</v>
      </c>
      <c r="C254" s="52" t="s">
        <v>980</v>
      </c>
      <c r="D254" s="53">
        <v>35105</v>
      </c>
      <c r="E254" s="43">
        <v>10319</v>
      </c>
      <c r="F254" s="43">
        <v>28</v>
      </c>
      <c r="G254" s="54">
        <v>14</v>
      </c>
      <c r="H254" s="43"/>
      <c r="I254" s="43" t="s">
        <v>942</v>
      </c>
      <c r="J254" s="61">
        <v>638.4</v>
      </c>
      <c r="K254" s="44">
        <v>1.6520703166051467E-3</v>
      </c>
    </row>
    <row r="255" spans="2:11" x14ac:dyDescent="0.25">
      <c r="B255" s="51">
        <v>149</v>
      </c>
      <c r="C255" s="52" t="s">
        <v>980</v>
      </c>
      <c r="D255" s="53">
        <v>35378</v>
      </c>
      <c r="E255" s="43">
        <v>10303</v>
      </c>
      <c r="F255" s="43">
        <v>65</v>
      </c>
      <c r="G255" s="54">
        <v>30</v>
      </c>
      <c r="H255" s="43"/>
      <c r="I255" s="43" t="s">
        <v>906</v>
      </c>
      <c r="J255" s="61">
        <v>631.5</v>
      </c>
      <c r="K255" s="44">
        <v>1.6342142934463505E-3</v>
      </c>
    </row>
    <row r="256" spans="2:11" x14ac:dyDescent="0.25">
      <c r="B256" s="51">
        <v>514</v>
      </c>
      <c r="C256" s="52" t="s">
        <v>976</v>
      </c>
      <c r="D256" s="53">
        <v>35736</v>
      </c>
      <c r="E256" s="43">
        <v>10442</v>
      </c>
      <c r="F256" s="43">
        <v>11</v>
      </c>
      <c r="G256" s="54">
        <v>30</v>
      </c>
      <c r="H256" s="43"/>
      <c r="I256" s="43" t="s">
        <v>900</v>
      </c>
      <c r="J256" s="61">
        <v>630</v>
      </c>
      <c r="K256" s="44">
        <v>1.6303325492813949E-3</v>
      </c>
    </row>
    <row r="257" spans="2:11" x14ac:dyDescent="0.25">
      <c r="B257" s="51">
        <v>426</v>
      </c>
      <c r="C257" s="52" t="s">
        <v>975</v>
      </c>
      <c r="D257" s="53">
        <v>35612</v>
      </c>
      <c r="E257" s="43">
        <v>10407</v>
      </c>
      <c r="F257" s="43">
        <v>11</v>
      </c>
      <c r="G257" s="54">
        <v>30</v>
      </c>
      <c r="H257" s="43"/>
      <c r="I257" s="43" t="s">
        <v>900</v>
      </c>
      <c r="J257" s="61">
        <v>630</v>
      </c>
      <c r="K257" s="44">
        <v>1.6303325492813949E-3</v>
      </c>
    </row>
    <row r="258" spans="2:11" x14ac:dyDescent="0.25">
      <c r="B258" s="51">
        <v>407</v>
      </c>
      <c r="C258" s="52" t="s">
        <v>974</v>
      </c>
      <c r="D258" s="53">
        <v>35431</v>
      </c>
      <c r="E258" s="43">
        <v>10400</v>
      </c>
      <c r="F258" s="43">
        <v>35</v>
      </c>
      <c r="G258" s="54">
        <v>35</v>
      </c>
      <c r="H258" s="43"/>
      <c r="I258" s="43" t="s">
        <v>930</v>
      </c>
      <c r="J258" s="61">
        <v>630</v>
      </c>
      <c r="K258" s="44">
        <v>1.6303325492813949E-3</v>
      </c>
    </row>
    <row r="259" spans="2:11" x14ac:dyDescent="0.25">
      <c r="B259" s="51">
        <v>404</v>
      </c>
      <c r="C259" s="52" t="s">
        <v>981</v>
      </c>
      <c r="D259" s="53">
        <v>35430</v>
      </c>
      <c r="E259" s="43">
        <v>10399</v>
      </c>
      <c r="F259" s="43">
        <v>76</v>
      </c>
      <c r="G259" s="54">
        <v>35</v>
      </c>
      <c r="H259" s="43"/>
      <c r="I259" s="43" t="s">
        <v>936</v>
      </c>
      <c r="J259" s="61">
        <v>630</v>
      </c>
      <c r="K259" s="44">
        <v>1.6303325492813949E-3</v>
      </c>
    </row>
    <row r="260" spans="2:11" x14ac:dyDescent="0.25">
      <c r="B260" s="51">
        <v>22</v>
      </c>
      <c r="C260" s="52" t="s">
        <v>982</v>
      </c>
      <c r="D260" s="53">
        <v>35406</v>
      </c>
      <c r="E260" s="43">
        <v>10255</v>
      </c>
      <c r="F260" s="43">
        <v>16</v>
      </c>
      <c r="G260" s="54">
        <v>35</v>
      </c>
      <c r="H260" s="43"/>
      <c r="I260" s="43" t="s">
        <v>918</v>
      </c>
      <c r="J260" s="61">
        <v>610.75</v>
      </c>
      <c r="K260" s="44">
        <v>1.5805168324977965E-3</v>
      </c>
    </row>
    <row r="261" spans="2:11" x14ac:dyDescent="0.25">
      <c r="B261" s="51">
        <v>408</v>
      </c>
      <c r="C261" s="52" t="s">
        <v>974</v>
      </c>
      <c r="D261" s="53">
        <v>35431</v>
      </c>
      <c r="E261" s="43">
        <v>10400</v>
      </c>
      <c r="F261" s="43">
        <v>49</v>
      </c>
      <c r="G261" s="54">
        <v>30</v>
      </c>
      <c r="H261" s="43"/>
      <c r="I261" s="43" t="s">
        <v>914</v>
      </c>
      <c r="J261" s="61">
        <v>600</v>
      </c>
      <c r="K261" s="44">
        <v>1.5526976659822808E-3</v>
      </c>
    </row>
    <row r="262" spans="2:11" x14ac:dyDescent="0.25">
      <c r="B262" s="51">
        <v>419</v>
      </c>
      <c r="C262" s="52" t="s">
        <v>975</v>
      </c>
      <c r="D262" s="53">
        <v>35490</v>
      </c>
      <c r="E262" s="43">
        <v>10404</v>
      </c>
      <c r="F262" s="43">
        <v>49</v>
      </c>
      <c r="G262" s="54">
        <v>30</v>
      </c>
      <c r="H262" s="43"/>
      <c r="I262" s="43" t="s">
        <v>914</v>
      </c>
      <c r="J262" s="61">
        <v>600</v>
      </c>
      <c r="K262" s="44">
        <v>1.5526976659822808E-3</v>
      </c>
    </row>
    <row r="263" spans="2:11" x14ac:dyDescent="0.25">
      <c r="B263" s="51">
        <v>151</v>
      </c>
      <c r="C263" s="52" t="s">
        <v>974</v>
      </c>
      <c r="D263" s="53">
        <v>35408</v>
      </c>
      <c r="E263" s="43">
        <v>10304</v>
      </c>
      <c r="F263" s="43">
        <v>49</v>
      </c>
      <c r="G263" s="54">
        <v>30</v>
      </c>
      <c r="H263" s="43"/>
      <c r="I263" s="43" t="s">
        <v>914</v>
      </c>
      <c r="J263" s="61">
        <v>600</v>
      </c>
      <c r="K263" s="44">
        <v>1.5526976659822808E-3</v>
      </c>
    </row>
    <row r="264" spans="2:11" x14ac:dyDescent="0.25">
      <c r="B264" s="51">
        <v>515</v>
      </c>
      <c r="C264" s="52" t="s">
        <v>976</v>
      </c>
      <c r="D264" s="53">
        <v>35736</v>
      </c>
      <c r="E264" s="43">
        <v>10442</v>
      </c>
      <c r="F264" s="43">
        <v>54</v>
      </c>
      <c r="G264" s="54">
        <v>80</v>
      </c>
      <c r="H264" s="43"/>
      <c r="I264" s="43" t="s">
        <v>953</v>
      </c>
      <c r="J264" s="61">
        <v>596</v>
      </c>
      <c r="K264" s="44">
        <v>1.5423463482090655E-3</v>
      </c>
    </row>
    <row r="265" spans="2:11" x14ac:dyDescent="0.25">
      <c r="B265" s="51">
        <v>70</v>
      </c>
      <c r="C265" s="52" t="s">
        <v>976</v>
      </c>
      <c r="D265" s="53">
        <v>35193</v>
      </c>
      <c r="E265" s="43">
        <v>10273</v>
      </c>
      <c r="F265" s="43">
        <v>76</v>
      </c>
      <c r="G265" s="54">
        <v>33</v>
      </c>
      <c r="H265" s="43"/>
      <c r="I265" s="43" t="s">
        <v>936</v>
      </c>
      <c r="J265" s="61">
        <v>594</v>
      </c>
      <c r="K265" s="44">
        <v>1.5371706893224579E-3</v>
      </c>
    </row>
    <row r="266" spans="2:11" x14ac:dyDescent="0.25">
      <c r="B266" s="51">
        <v>322</v>
      </c>
      <c r="C266" s="52" t="s">
        <v>975</v>
      </c>
      <c r="D266" s="53">
        <v>35398</v>
      </c>
      <c r="E266" s="43">
        <v>10368</v>
      </c>
      <c r="F266" s="43">
        <v>28</v>
      </c>
      <c r="G266" s="54">
        <v>13</v>
      </c>
      <c r="H266" s="43"/>
      <c r="I266" s="43" t="s">
        <v>942</v>
      </c>
      <c r="J266" s="61">
        <v>592.80000000000007</v>
      </c>
      <c r="K266" s="44">
        <v>1.5340652939904934E-3</v>
      </c>
    </row>
    <row r="267" spans="2:11" x14ac:dyDescent="0.25">
      <c r="B267" s="51">
        <v>78</v>
      </c>
      <c r="C267" s="52" t="s">
        <v>975</v>
      </c>
      <c r="D267" s="53">
        <v>35316</v>
      </c>
      <c r="E267" s="43">
        <v>10277</v>
      </c>
      <c r="F267" s="43">
        <v>62</v>
      </c>
      <c r="G267" s="54">
        <v>12</v>
      </c>
      <c r="H267" s="43"/>
      <c r="I267" s="43" t="s">
        <v>928</v>
      </c>
      <c r="J267" s="61">
        <v>591.59999999999991</v>
      </c>
      <c r="K267" s="44">
        <v>1.5309598986585286E-3</v>
      </c>
    </row>
    <row r="268" spans="2:11" x14ac:dyDescent="0.25">
      <c r="B268" s="51">
        <v>83</v>
      </c>
      <c r="C268" s="52" t="s">
        <v>981</v>
      </c>
      <c r="D268" s="53">
        <v>35290</v>
      </c>
      <c r="E268" s="43">
        <v>10279</v>
      </c>
      <c r="F268" s="43">
        <v>17</v>
      </c>
      <c r="G268" s="54">
        <v>15</v>
      </c>
      <c r="H268" s="43"/>
      <c r="I268" s="43" t="s">
        <v>933</v>
      </c>
      <c r="J268" s="61">
        <v>585</v>
      </c>
      <c r="K268" s="44">
        <v>1.5138802243327236E-3</v>
      </c>
    </row>
    <row r="269" spans="2:11" x14ac:dyDescent="0.25">
      <c r="B269" s="51">
        <v>125</v>
      </c>
      <c r="C269" s="52" t="s">
        <v>977</v>
      </c>
      <c r="D269" s="53">
        <v>35307</v>
      </c>
      <c r="E269" s="43">
        <v>10294</v>
      </c>
      <c r="F269" s="43">
        <v>17</v>
      </c>
      <c r="G269" s="54">
        <v>15</v>
      </c>
      <c r="H269" s="43"/>
      <c r="I269" s="43" t="s">
        <v>933</v>
      </c>
      <c r="J269" s="61">
        <v>585</v>
      </c>
      <c r="K269" s="44">
        <v>1.5138802243327236E-3</v>
      </c>
    </row>
    <row r="270" spans="2:11" x14ac:dyDescent="0.25">
      <c r="B270" s="51">
        <v>505</v>
      </c>
      <c r="C270" s="52" t="s">
        <v>979</v>
      </c>
      <c r="D270" s="53">
        <v>35613</v>
      </c>
      <c r="E270" s="43">
        <v>10439</v>
      </c>
      <c r="F270" s="43">
        <v>12</v>
      </c>
      <c r="G270" s="54">
        <v>15</v>
      </c>
      <c r="H270" s="43"/>
      <c r="I270" s="43" t="s">
        <v>934</v>
      </c>
      <c r="J270" s="61">
        <v>570</v>
      </c>
      <c r="K270" s="44">
        <v>1.4750627826831666E-3</v>
      </c>
    </row>
    <row r="271" spans="2:11" x14ac:dyDescent="0.25">
      <c r="B271" s="51">
        <v>60</v>
      </c>
      <c r="C271" s="52" t="s">
        <v>974</v>
      </c>
      <c r="D271" s="53">
        <v>35072</v>
      </c>
      <c r="E271" s="43">
        <v>10270</v>
      </c>
      <c r="F271" s="43">
        <v>36</v>
      </c>
      <c r="G271" s="54">
        <v>30</v>
      </c>
      <c r="H271" s="43"/>
      <c r="I271" s="43" t="s">
        <v>919</v>
      </c>
      <c r="J271" s="61">
        <v>570</v>
      </c>
      <c r="K271" s="44">
        <v>1.4750627826831666E-3</v>
      </c>
    </row>
    <row r="272" spans="2:11" x14ac:dyDescent="0.25">
      <c r="B272" s="51">
        <v>354</v>
      </c>
      <c r="C272" s="52" t="s">
        <v>977</v>
      </c>
      <c r="D272" s="53">
        <v>35412</v>
      </c>
      <c r="E272" s="43">
        <v>10382</v>
      </c>
      <c r="F272" s="43">
        <v>18</v>
      </c>
      <c r="G272" s="54">
        <v>9</v>
      </c>
      <c r="H272" s="43"/>
      <c r="I272" s="43" t="s">
        <v>957</v>
      </c>
      <c r="J272" s="61">
        <v>562.5</v>
      </c>
      <c r="K272" s="44">
        <v>1.4556540618583882E-3</v>
      </c>
    </row>
    <row r="273" spans="2:11" x14ac:dyDescent="0.25">
      <c r="B273" s="51">
        <v>418</v>
      </c>
      <c r="C273" s="52" t="s">
        <v>975</v>
      </c>
      <c r="D273" s="53">
        <v>35490</v>
      </c>
      <c r="E273" s="43">
        <v>10404</v>
      </c>
      <c r="F273" s="43">
        <v>42</v>
      </c>
      <c r="G273" s="54">
        <v>40</v>
      </c>
      <c r="H273" s="43"/>
      <c r="I273" s="43" t="s">
        <v>901</v>
      </c>
      <c r="J273" s="61">
        <v>560</v>
      </c>
      <c r="K273" s="44">
        <v>1.4491844882501288E-3</v>
      </c>
    </row>
    <row r="274" spans="2:11" x14ac:dyDescent="0.25">
      <c r="B274" s="51">
        <v>147</v>
      </c>
      <c r="C274" s="52" t="s">
        <v>977</v>
      </c>
      <c r="D274" s="53">
        <v>35347</v>
      </c>
      <c r="E274" s="43">
        <v>10302</v>
      </c>
      <c r="F274" s="43">
        <v>43</v>
      </c>
      <c r="G274" s="54">
        <v>12</v>
      </c>
      <c r="H274" s="43"/>
      <c r="I274" s="43" t="s">
        <v>938</v>
      </c>
      <c r="J274" s="61">
        <v>552</v>
      </c>
      <c r="K274" s="44">
        <v>1.4284818527036983E-3</v>
      </c>
    </row>
    <row r="275" spans="2:11" x14ac:dyDescent="0.25">
      <c r="B275" s="51">
        <v>152</v>
      </c>
      <c r="C275" s="52" t="s">
        <v>974</v>
      </c>
      <c r="D275" s="53">
        <v>35408</v>
      </c>
      <c r="E275" s="43">
        <v>10304</v>
      </c>
      <c r="F275" s="43">
        <v>59</v>
      </c>
      <c r="G275" s="54">
        <v>10</v>
      </c>
      <c r="H275" s="43"/>
      <c r="I275" s="43" t="s">
        <v>920</v>
      </c>
      <c r="J275" s="61">
        <v>550</v>
      </c>
      <c r="K275" s="44">
        <v>1.4233061938170907E-3</v>
      </c>
    </row>
    <row r="276" spans="2:11" x14ac:dyDescent="0.25">
      <c r="B276" s="51">
        <v>518</v>
      </c>
      <c r="C276" s="52" t="s">
        <v>981</v>
      </c>
      <c r="D276" s="53">
        <v>35766</v>
      </c>
      <c r="E276" s="43">
        <v>10443</v>
      </c>
      <c r="F276" s="43">
        <v>28</v>
      </c>
      <c r="G276" s="54">
        <v>12</v>
      </c>
      <c r="H276" s="43"/>
      <c r="I276" s="43" t="s">
        <v>942</v>
      </c>
      <c r="J276" s="61">
        <v>547.20000000000005</v>
      </c>
      <c r="K276" s="44">
        <v>1.4160602713758402E-3</v>
      </c>
    </row>
    <row r="277" spans="2:11" x14ac:dyDescent="0.25">
      <c r="B277" s="51">
        <v>413</v>
      </c>
      <c r="C277" s="52" t="s">
        <v>981</v>
      </c>
      <c r="D277" s="53">
        <v>35462</v>
      </c>
      <c r="E277" s="43">
        <v>10402</v>
      </c>
      <c r="F277" s="43">
        <v>23</v>
      </c>
      <c r="G277" s="54">
        <v>60</v>
      </c>
      <c r="H277" s="43"/>
      <c r="I277" s="43" t="s">
        <v>967</v>
      </c>
      <c r="J277" s="61">
        <v>540</v>
      </c>
      <c r="K277" s="44">
        <v>1.3974278993840526E-3</v>
      </c>
    </row>
    <row r="278" spans="2:11" x14ac:dyDescent="0.25">
      <c r="B278" s="51">
        <v>427</v>
      </c>
      <c r="C278" s="52" t="s">
        <v>975</v>
      </c>
      <c r="D278" s="53">
        <v>35612</v>
      </c>
      <c r="E278" s="43">
        <v>10407</v>
      </c>
      <c r="F278" s="43">
        <v>69</v>
      </c>
      <c r="G278" s="54">
        <v>15</v>
      </c>
      <c r="H278" s="43"/>
      <c r="I278" s="43" t="s">
        <v>958</v>
      </c>
      <c r="J278" s="61">
        <v>540</v>
      </c>
      <c r="K278" s="44">
        <v>1.3974278993840526E-3</v>
      </c>
    </row>
    <row r="279" spans="2:11" x14ac:dyDescent="0.25">
      <c r="B279" s="51">
        <v>381</v>
      </c>
      <c r="C279" s="52" t="s">
        <v>979</v>
      </c>
      <c r="D279" s="53">
        <v>35422</v>
      </c>
      <c r="E279" s="43">
        <v>10390</v>
      </c>
      <c r="F279" s="43">
        <v>46</v>
      </c>
      <c r="G279" s="54">
        <v>45</v>
      </c>
      <c r="H279" s="43"/>
      <c r="I279" s="43" t="s">
        <v>952</v>
      </c>
      <c r="J279" s="61">
        <v>540</v>
      </c>
      <c r="K279" s="44">
        <v>1.3974278993840526E-3</v>
      </c>
    </row>
    <row r="280" spans="2:11" x14ac:dyDescent="0.25">
      <c r="B280" s="51">
        <v>400</v>
      </c>
      <c r="C280" s="52" t="s">
        <v>975</v>
      </c>
      <c r="D280" s="53">
        <v>35429</v>
      </c>
      <c r="E280" s="43">
        <v>10398</v>
      </c>
      <c r="F280" s="43">
        <v>35</v>
      </c>
      <c r="G280" s="54">
        <v>30</v>
      </c>
      <c r="H280" s="43"/>
      <c r="I280" s="43" t="s">
        <v>930</v>
      </c>
      <c r="J280" s="61">
        <v>540</v>
      </c>
      <c r="K280" s="44">
        <v>1.3974278993840526E-3</v>
      </c>
    </row>
    <row r="281" spans="2:11" x14ac:dyDescent="0.25">
      <c r="B281" s="51">
        <v>132</v>
      </c>
      <c r="C281" s="52" t="s">
        <v>979</v>
      </c>
      <c r="D281" s="53">
        <v>35133</v>
      </c>
      <c r="E281" s="43">
        <v>10296</v>
      </c>
      <c r="F281" s="43">
        <v>69</v>
      </c>
      <c r="G281" s="54">
        <v>15</v>
      </c>
      <c r="H281" s="43"/>
      <c r="I281" s="43" t="s">
        <v>958</v>
      </c>
      <c r="J281" s="61">
        <v>540</v>
      </c>
      <c r="K281" s="44">
        <v>1.3974278993840526E-3</v>
      </c>
    </row>
    <row r="282" spans="2:11" x14ac:dyDescent="0.25">
      <c r="B282" s="51">
        <v>156</v>
      </c>
      <c r="C282" s="52" t="s">
        <v>981</v>
      </c>
      <c r="D282" s="53">
        <v>35321</v>
      </c>
      <c r="E282" s="43">
        <v>10305</v>
      </c>
      <c r="F282" s="43">
        <v>39</v>
      </c>
      <c r="G282" s="54">
        <v>30</v>
      </c>
      <c r="H282" s="43"/>
      <c r="I282" s="43" t="s">
        <v>913</v>
      </c>
      <c r="J282" s="61">
        <v>540</v>
      </c>
      <c r="K282" s="44">
        <v>1.3974278993840526E-3</v>
      </c>
    </row>
    <row r="283" spans="2:11" x14ac:dyDescent="0.25">
      <c r="B283" s="51">
        <v>190</v>
      </c>
      <c r="C283" s="52" t="s">
        <v>980</v>
      </c>
      <c r="D283" s="53">
        <v>35105</v>
      </c>
      <c r="E283" s="43">
        <v>10319</v>
      </c>
      <c r="F283" s="43">
        <v>76</v>
      </c>
      <c r="G283" s="54">
        <v>30</v>
      </c>
      <c r="H283" s="43"/>
      <c r="I283" s="43" t="s">
        <v>936</v>
      </c>
      <c r="J283" s="61">
        <v>540</v>
      </c>
      <c r="K283" s="44">
        <v>1.3974278993840526E-3</v>
      </c>
    </row>
    <row r="284" spans="2:11" x14ac:dyDescent="0.25">
      <c r="B284" s="51">
        <v>207</v>
      </c>
      <c r="C284" s="52" t="s">
        <v>977</v>
      </c>
      <c r="D284" s="53">
        <v>35348</v>
      </c>
      <c r="E284" s="43">
        <v>10326</v>
      </c>
      <c r="F284" s="43">
        <v>4</v>
      </c>
      <c r="G284" s="54">
        <v>24</v>
      </c>
      <c r="H284" s="43"/>
      <c r="I284" s="43" t="s">
        <v>960</v>
      </c>
      <c r="J284" s="61">
        <v>528</v>
      </c>
      <c r="K284" s="44">
        <v>1.3663739460644071E-3</v>
      </c>
    </row>
    <row r="285" spans="2:11" x14ac:dyDescent="0.25">
      <c r="B285" s="51">
        <v>341</v>
      </c>
      <c r="C285" s="52" t="s">
        <v>974</v>
      </c>
      <c r="D285" s="53">
        <v>35320</v>
      </c>
      <c r="E285" s="43">
        <v>10376</v>
      </c>
      <c r="F285" s="43">
        <v>31</v>
      </c>
      <c r="G285" s="54">
        <v>42</v>
      </c>
      <c r="H285" s="43"/>
      <c r="I285" s="43" t="s">
        <v>912</v>
      </c>
      <c r="J285" s="61">
        <v>525</v>
      </c>
      <c r="K285" s="44">
        <v>1.3586104577344956E-3</v>
      </c>
    </row>
    <row r="286" spans="2:11" x14ac:dyDescent="0.25">
      <c r="B286" s="51">
        <v>131</v>
      </c>
      <c r="C286" s="52" t="s">
        <v>979</v>
      </c>
      <c r="D286" s="53">
        <v>35133</v>
      </c>
      <c r="E286" s="43">
        <v>10296</v>
      </c>
      <c r="F286" s="43">
        <v>16</v>
      </c>
      <c r="G286" s="54">
        <v>30</v>
      </c>
      <c r="H286" s="43"/>
      <c r="I286" s="43" t="s">
        <v>918</v>
      </c>
      <c r="J286" s="61">
        <v>523.5</v>
      </c>
      <c r="K286" s="44">
        <v>1.35472871356954E-3</v>
      </c>
    </row>
    <row r="287" spans="2:11" x14ac:dyDescent="0.25">
      <c r="B287" s="51">
        <v>455</v>
      </c>
      <c r="C287" s="52" t="s">
        <v>977</v>
      </c>
      <c r="D287" s="53">
        <v>35447</v>
      </c>
      <c r="E287" s="43">
        <v>10418</v>
      </c>
      <c r="F287" s="43">
        <v>47</v>
      </c>
      <c r="G287" s="54">
        <v>55</v>
      </c>
      <c r="H287" s="43"/>
      <c r="I287" s="43" t="s">
        <v>966</v>
      </c>
      <c r="J287" s="61">
        <v>522.5</v>
      </c>
      <c r="K287" s="44">
        <v>1.3521408841262361E-3</v>
      </c>
    </row>
    <row r="288" spans="2:11" x14ac:dyDescent="0.25">
      <c r="B288" s="51">
        <v>362</v>
      </c>
      <c r="C288" s="52" t="s">
        <v>976</v>
      </c>
      <c r="D288" s="53">
        <v>35415</v>
      </c>
      <c r="E288" s="43">
        <v>10384</v>
      </c>
      <c r="F288" s="43">
        <v>60</v>
      </c>
      <c r="G288" s="54">
        <v>15</v>
      </c>
      <c r="H288" s="43"/>
      <c r="I288" s="43" t="s">
        <v>911</v>
      </c>
      <c r="J288" s="61">
        <v>510</v>
      </c>
      <c r="K288" s="44">
        <v>1.3197930160849386E-3</v>
      </c>
    </row>
    <row r="289" spans="2:11" x14ac:dyDescent="0.25">
      <c r="B289" s="51">
        <v>141</v>
      </c>
      <c r="C289" s="52" t="s">
        <v>975</v>
      </c>
      <c r="D289" s="53">
        <v>35317</v>
      </c>
      <c r="E289" s="43">
        <v>10300</v>
      </c>
      <c r="F289" s="43">
        <v>66</v>
      </c>
      <c r="G289" s="54">
        <v>30</v>
      </c>
      <c r="H289" s="43"/>
      <c r="I289" s="43" t="s">
        <v>959</v>
      </c>
      <c r="J289" s="61">
        <v>510</v>
      </c>
      <c r="K289" s="44">
        <v>1.3197930160849386E-3</v>
      </c>
    </row>
    <row r="290" spans="2:11" x14ac:dyDescent="0.25">
      <c r="B290" s="51">
        <v>317</v>
      </c>
      <c r="C290" s="52" t="s">
        <v>980</v>
      </c>
      <c r="D290" s="53">
        <v>35397</v>
      </c>
      <c r="E290" s="43">
        <v>10367</v>
      </c>
      <c r="F290" s="43">
        <v>34</v>
      </c>
      <c r="G290" s="54">
        <v>36</v>
      </c>
      <c r="H290" s="43"/>
      <c r="I290" s="43" t="s">
        <v>951</v>
      </c>
      <c r="J290" s="61">
        <v>504</v>
      </c>
      <c r="K290" s="44">
        <v>1.3042660394251158E-3</v>
      </c>
    </row>
    <row r="291" spans="2:11" x14ac:dyDescent="0.25">
      <c r="B291" s="51">
        <v>314</v>
      </c>
      <c r="C291" s="52" t="s">
        <v>976</v>
      </c>
      <c r="D291" s="53">
        <v>35396</v>
      </c>
      <c r="E291" s="43">
        <v>10365</v>
      </c>
      <c r="F291" s="43">
        <v>11</v>
      </c>
      <c r="G291" s="54">
        <v>24</v>
      </c>
      <c r="H291" s="43"/>
      <c r="I291" s="43" t="s">
        <v>900</v>
      </c>
      <c r="J291" s="61">
        <v>504</v>
      </c>
      <c r="K291" s="44">
        <v>1.3042660394251158E-3</v>
      </c>
    </row>
    <row r="292" spans="2:11" x14ac:dyDescent="0.25">
      <c r="B292" s="51">
        <v>19</v>
      </c>
      <c r="C292" s="52" t="s">
        <v>978</v>
      </c>
      <c r="D292" s="53">
        <v>35376</v>
      </c>
      <c r="E292" s="43">
        <v>10254</v>
      </c>
      <c r="F292" s="43">
        <v>55</v>
      </c>
      <c r="G292" s="54">
        <v>21</v>
      </c>
      <c r="H292" s="43"/>
      <c r="I292" s="43" t="s">
        <v>915</v>
      </c>
      <c r="J292" s="61">
        <v>504</v>
      </c>
      <c r="K292" s="44">
        <v>1.3042660394251158E-3</v>
      </c>
    </row>
    <row r="293" spans="2:11" x14ac:dyDescent="0.25">
      <c r="B293" s="51">
        <v>357</v>
      </c>
      <c r="C293" s="52" t="s">
        <v>977</v>
      </c>
      <c r="D293" s="53">
        <v>35412</v>
      </c>
      <c r="E293" s="43">
        <v>10382</v>
      </c>
      <c r="F293" s="43">
        <v>74</v>
      </c>
      <c r="G293" s="54">
        <v>50</v>
      </c>
      <c r="H293" s="43"/>
      <c r="I293" s="43" t="s">
        <v>916</v>
      </c>
      <c r="J293" s="61">
        <v>500</v>
      </c>
      <c r="K293" s="44">
        <v>1.2939147216519005E-3</v>
      </c>
    </row>
    <row r="294" spans="2:11" x14ac:dyDescent="0.25">
      <c r="B294" s="51">
        <v>420</v>
      </c>
      <c r="C294" s="52" t="s">
        <v>974</v>
      </c>
      <c r="D294" s="53">
        <v>35582</v>
      </c>
      <c r="E294" s="43">
        <v>10405</v>
      </c>
      <c r="F294" s="43">
        <v>3</v>
      </c>
      <c r="G294" s="54">
        <v>50</v>
      </c>
      <c r="H294" s="43"/>
      <c r="I294" s="43" t="s">
        <v>955</v>
      </c>
      <c r="J294" s="61">
        <v>500</v>
      </c>
      <c r="K294" s="44">
        <v>1.2939147216519005E-3</v>
      </c>
    </row>
    <row r="295" spans="2:11" x14ac:dyDescent="0.25">
      <c r="B295" s="51">
        <v>483</v>
      </c>
      <c r="C295" s="52" t="s">
        <v>977</v>
      </c>
      <c r="D295" s="53">
        <v>35460</v>
      </c>
      <c r="E295" s="43">
        <v>10430</v>
      </c>
      <c r="F295" s="43">
        <v>21</v>
      </c>
      <c r="G295" s="54">
        <v>50</v>
      </c>
      <c r="H295" s="43"/>
      <c r="I295" s="43" t="s">
        <v>926</v>
      </c>
      <c r="J295" s="61">
        <v>500</v>
      </c>
      <c r="K295" s="44">
        <v>1.2939147216519005E-3</v>
      </c>
    </row>
    <row r="296" spans="2:11" x14ac:dyDescent="0.25">
      <c r="B296" s="51">
        <v>64</v>
      </c>
      <c r="C296" s="52" t="s">
        <v>979</v>
      </c>
      <c r="D296" s="53">
        <v>35103</v>
      </c>
      <c r="E296" s="43">
        <v>10272</v>
      </c>
      <c r="F296" s="43">
        <v>31</v>
      </c>
      <c r="G296" s="54">
        <v>40</v>
      </c>
      <c r="H296" s="43"/>
      <c r="I296" s="43" t="s">
        <v>912</v>
      </c>
      <c r="J296" s="61">
        <v>500</v>
      </c>
      <c r="K296" s="44">
        <v>1.2939147216519005E-3</v>
      </c>
    </row>
    <row r="297" spans="2:11" x14ac:dyDescent="0.25">
      <c r="B297" s="51">
        <v>291</v>
      </c>
      <c r="C297" s="52" t="s">
        <v>974</v>
      </c>
      <c r="D297" s="53">
        <v>35388</v>
      </c>
      <c r="E297" s="43">
        <v>10357</v>
      </c>
      <c r="F297" s="43">
        <v>26</v>
      </c>
      <c r="G297" s="54">
        <v>16</v>
      </c>
      <c r="H297" s="43"/>
      <c r="I297" s="43" t="s">
        <v>965</v>
      </c>
      <c r="J297" s="61">
        <v>499.68</v>
      </c>
      <c r="K297" s="44">
        <v>1.2930866162300435E-3</v>
      </c>
    </row>
    <row r="298" spans="2:11" x14ac:dyDescent="0.25">
      <c r="B298" s="51">
        <v>375</v>
      </c>
      <c r="C298" s="52" t="s">
        <v>977</v>
      </c>
      <c r="D298" s="53">
        <v>35419</v>
      </c>
      <c r="E298" s="43">
        <v>10389</v>
      </c>
      <c r="F298" s="43">
        <v>10</v>
      </c>
      <c r="G298" s="54">
        <v>16</v>
      </c>
      <c r="H298" s="43"/>
      <c r="I298" s="43" t="s">
        <v>939</v>
      </c>
      <c r="J298" s="61">
        <v>496</v>
      </c>
      <c r="K298" s="44">
        <v>1.2835634038786854E-3</v>
      </c>
    </row>
    <row r="299" spans="2:11" x14ac:dyDescent="0.25">
      <c r="B299" s="51">
        <v>284</v>
      </c>
      <c r="C299" s="52" t="s">
        <v>981</v>
      </c>
      <c r="D299" s="53">
        <v>35383</v>
      </c>
      <c r="E299" s="43">
        <v>10354</v>
      </c>
      <c r="F299" s="43">
        <v>29</v>
      </c>
      <c r="G299" s="54">
        <v>4</v>
      </c>
      <c r="H299" s="43"/>
      <c r="I299" s="43" t="s">
        <v>937</v>
      </c>
      <c r="J299" s="61">
        <v>495.16</v>
      </c>
      <c r="K299" s="44">
        <v>1.2813896271463103E-3</v>
      </c>
    </row>
    <row r="300" spans="2:11" x14ac:dyDescent="0.25">
      <c r="B300" s="51">
        <v>438</v>
      </c>
      <c r="C300" s="52" t="s">
        <v>982</v>
      </c>
      <c r="D300" s="53">
        <v>35704</v>
      </c>
      <c r="E300" s="43">
        <v>10411</v>
      </c>
      <c r="F300" s="43">
        <v>59</v>
      </c>
      <c r="G300" s="54">
        <v>9</v>
      </c>
      <c r="H300" s="43"/>
      <c r="I300" s="43" t="s">
        <v>920</v>
      </c>
      <c r="J300" s="61">
        <v>495</v>
      </c>
      <c r="K300" s="44">
        <v>1.2809755744353816E-3</v>
      </c>
    </row>
    <row r="301" spans="2:11" x14ac:dyDescent="0.25">
      <c r="B301" s="51">
        <v>214</v>
      </c>
      <c r="C301" s="52" t="s">
        <v>977</v>
      </c>
      <c r="D301" s="53">
        <v>35352</v>
      </c>
      <c r="E301" s="43">
        <v>10328</v>
      </c>
      <c r="F301" s="43">
        <v>59</v>
      </c>
      <c r="G301" s="54">
        <v>9</v>
      </c>
      <c r="H301" s="43"/>
      <c r="I301" s="43" t="s">
        <v>920</v>
      </c>
      <c r="J301" s="61">
        <v>495</v>
      </c>
      <c r="K301" s="44">
        <v>1.2809755744353816E-3</v>
      </c>
    </row>
    <row r="302" spans="2:11" x14ac:dyDescent="0.25">
      <c r="B302" s="51">
        <v>251</v>
      </c>
      <c r="C302" s="52" t="s">
        <v>980</v>
      </c>
      <c r="D302" s="53">
        <v>35367</v>
      </c>
      <c r="E302" s="43">
        <v>10341</v>
      </c>
      <c r="F302" s="43">
        <v>59</v>
      </c>
      <c r="G302" s="54">
        <v>9</v>
      </c>
      <c r="H302" s="43"/>
      <c r="I302" s="43" t="s">
        <v>920</v>
      </c>
      <c r="J302" s="61">
        <v>495</v>
      </c>
      <c r="K302" s="44">
        <v>1.2809755744353816E-3</v>
      </c>
    </row>
    <row r="303" spans="2:11" x14ac:dyDescent="0.25">
      <c r="B303" s="51">
        <v>391</v>
      </c>
      <c r="C303" s="52" t="s">
        <v>974</v>
      </c>
      <c r="D303" s="53">
        <v>35424</v>
      </c>
      <c r="E303" s="43">
        <v>10394</v>
      </c>
      <c r="F303" s="43">
        <v>62</v>
      </c>
      <c r="G303" s="54">
        <v>10</v>
      </c>
      <c r="H303" s="43"/>
      <c r="I303" s="43" t="s">
        <v>928</v>
      </c>
      <c r="J303" s="61">
        <v>493</v>
      </c>
      <c r="K303" s="44">
        <v>1.2757999155487739E-3</v>
      </c>
    </row>
    <row r="304" spans="2:11" x14ac:dyDescent="0.25">
      <c r="B304" s="51">
        <v>160</v>
      </c>
      <c r="C304" s="52" t="s">
        <v>975</v>
      </c>
      <c r="D304" s="53">
        <v>35325</v>
      </c>
      <c r="E304" s="43">
        <v>10307</v>
      </c>
      <c r="F304" s="43">
        <v>62</v>
      </c>
      <c r="G304" s="54">
        <v>10</v>
      </c>
      <c r="H304" s="43"/>
      <c r="I304" s="43" t="s">
        <v>928</v>
      </c>
      <c r="J304" s="61">
        <v>493</v>
      </c>
      <c r="K304" s="44">
        <v>1.2757999155487739E-3</v>
      </c>
    </row>
    <row r="305" spans="2:11" x14ac:dyDescent="0.25">
      <c r="B305" s="51">
        <v>501</v>
      </c>
      <c r="C305" s="52" t="s">
        <v>981</v>
      </c>
      <c r="D305" s="53">
        <v>35552</v>
      </c>
      <c r="E305" s="43">
        <v>10437</v>
      </c>
      <c r="F305" s="43">
        <v>53</v>
      </c>
      <c r="G305" s="54">
        <v>15</v>
      </c>
      <c r="H305" s="43"/>
      <c r="I305" s="43" t="s">
        <v>921</v>
      </c>
      <c r="J305" s="61">
        <v>491.99999999999994</v>
      </c>
      <c r="K305" s="44">
        <v>1.2732120861054701E-3</v>
      </c>
    </row>
    <row r="306" spans="2:11" x14ac:dyDescent="0.25">
      <c r="B306" s="51">
        <v>466</v>
      </c>
      <c r="C306" s="52" t="s">
        <v>981</v>
      </c>
      <c r="D306" s="53">
        <v>35451</v>
      </c>
      <c r="E306" s="43">
        <v>10421</v>
      </c>
      <c r="F306" s="43">
        <v>53</v>
      </c>
      <c r="G306" s="54">
        <v>15</v>
      </c>
      <c r="H306" s="43"/>
      <c r="I306" s="43" t="s">
        <v>921</v>
      </c>
      <c r="J306" s="61">
        <v>491.99999999999994</v>
      </c>
      <c r="K306" s="44">
        <v>1.2732120861054701E-3</v>
      </c>
    </row>
    <row r="307" spans="2:11" x14ac:dyDescent="0.25">
      <c r="B307" s="51">
        <v>25</v>
      </c>
      <c r="C307" s="52" t="s">
        <v>976</v>
      </c>
      <c r="D307" s="53">
        <v>35261</v>
      </c>
      <c r="E307" s="43">
        <v>10256</v>
      </c>
      <c r="F307" s="43">
        <v>53</v>
      </c>
      <c r="G307" s="54">
        <v>15</v>
      </c>
      <c r="H307" s="43"/>
      <c r="I307" s="43" t="s">
        <v>921</v>
      </c>
      <c r="J307" s="61">
        <v>491.99999999999994</v>
      </c>
      <c r="K307" s="44">
        <v>1.2732120861054701E-3</v>
      </c>
    </row>
    <row r="308" spans="2:11" x14ac:dyDescent="0.25">
      <c r="B308" s="51">
        <v>286</v>
      </c>
      <c r="C308" s="52" t="s">
        <v>979</v>
      </c>
      <c r="D308" s="53">
        <v>35384</v>
      </c>
      <c r="E308" s="43">
        <v>10355</v>
      </c>
      <c r="F308" s="43">
        <v>57</v>
      </c>
      <c r="G308" s="54">
        <v>25</v>
      </c>
      <c r="H308" s="43"/>
      <c r="I308" s="43" t="s">
        <v>908</v>
      </c>
      <c r="J308" s="61">
        <v>487.5</v>
      </c>
      <c r="K308" s="44">
        <v>1.2615668536106032E-3</v>
      </c>
    </row>
    <row r="309" spans="2:11" x14ac:dyDescent="0.25">
      <c r="B309" s="51">
        <v>323</v>
      </c>
      <c r="C309" s="52" t="s">
        <v>975</v>
      </c>
      <c r="D309" s="53">
        <v>35398</v>
      </c>
      <c r="E309" s="43">
        <v>10368</v>
      </c>
      <c r="F309" s="43">
        <v>57</v>
      </c>
      <c r="G309" s="54">
        <v>25</v>
      </c>
      <c r="H309" s="43"/>
      <c r="I309" s="43" t="s">
        <v>908</v>
      </c>
      <c r="J309" s="61">
        <v>487.5</v>
      </c>
      <c r="K309" s="44">
        <v>1.2615668536106032E-3</v>
      </c>
    </row>
    <row r="310" spans="2:11" x14ac:dyDescent="0.25">
      <c r="B310" s="51">
        <v>63</v>
      </c>
      <c r="C310" s="52" t="s">
        <v>979</v>
      </c>
      <c r="D310" s="53">
        <v>35103</v>
      </c>
      <c r="E310" s="43">
        <v>10272</v>
      </c>
      <c r="F310" s="43">
        <v>20</v>
      </c>
      <c r="G310" s="54">
        <v>6</v>
      </c>
      <c r="H310" s="43"/>
      <c r="I310" s="43" t="s">
        <v>909</v>
      </c>
      <c r="J310" s="61">
        <v>486</v>
      </c>
      <c r="K310" s="44">
        <v>1.2576851094456473E-3</v>
      </c>
    </row>
    <row r="311" spans="2:11" x14ac:dyDescent="0.25">
      <c r="B311" s="51">
        <v>85</v>
      </c>
      <c r="C311" s="52" t="s">
        <v>975</v>
      </c>
      <c r="D311" s="53">
        <v>35291</v>
      </c>
      <c r="E311" s="43">
        <v>10280</v>
      </c>
      <c r="F311" s="43">
        <v>55</v>
      </c>
      <c r="G311" s="54">
        <v>20</v>
      </c>
      <c r="H311" s="43"/>
      <c r="I311" s="43" t="s">
        <v>915</v>
      </c>
      <c r="J311" s="61">
        <v>480</v>
      </c>
      <c r="K311" s="44">
        <v>1.2421581327858246E-3</v>
      </c>
    </row>
    <row r="312" spans="2:11" x14ac:dyDescent="0.25">
      <c r="B312" s="51">
        <v>385</v>
      </c>
      <c r="C312" s="52" t="s">
        <v>974</v>
      </c>
      <c r="D312" s="53">
        <v>35424</v>
      </c>
      <c r="E312" s="43">
        <v>10393</v>
      </c>
      <c r="F312" s="43">
        <v>2</v>
      </c>
      <c r="G312" s="54">
        <v>25</v>
      </c>
      <c r="H312" s="43"/>
      <c r="I312" s="43" t="s">
        <v>917</v>
      </c>
      <c r="J312" s="61">
        <v>475</v>
      </c>
      <c r="K312" s="44">
        <v>1.2292189855693057E-3</v>
      </c>
    </row>
    <row r="313" spans="2:11" x14ac:dyDescent="0.25">
      <c r="B313" s="51">
        <v>23</v>
      </c>
      <c r="C313" s="52" t="s">
        <v>982</v>
      </c>
      <c r="D313" s="53">
        <v>35406</v>
      </c>
      <c r="E313" s="43">
        <v>10255</v>
      </c>
      <c r="F313" s="43">
        <v>36</v>
      </c>
      <c r="G313" s="54">
        <v>25</v>
      </c>
      <c r="H313" s="43"/>
      <c r="I313" s="43" t="s">
        <v>919</v>
      </c>
      <c r="J313" s="61">
        <v>475</v>
      </c>
      <c r="K313" s="44">
        <v>1.2292189855693057E-3</v>
      </c>
    </row>
    <row r="314" spans="2:11" x14ac:dyDescent="0.25">
      <c r="B314" s="51">
        <v>210</v>
      </c>
      <c r="C314" s="52" t="s">
        <v>975</v>
      </c>
      <c r="D314" s="53">
        <v>35379</v>
      </c>
      <c r="E314" s="43">
        <v>10327</v>
      </c>
      <c r="F314" s="43">
        <v>2</v>
      </c>
      <c r="G314" s="54">
        <v>25</v>
      </c>
      <c r="H314" s="43"/>
      <c r="I314" s="43" t="s">
        <v>917</v>
      </c>
      <c r="J314" s="61">
        <v>475</v>
      </c>
      <c r="K314" s="44">
        <v>1.2292189855693057E-3</v>
      </c>
    </row>
    <row r="315" spans="2:11" x14ac:dyDescent="0.25">
      <c r="B315" s="51">
        <v>117</v>
      </c>
      <c r="C315" s="52" t="s">
        <v>979</v>
      </c>
      <c r="D315" s="53">
        <v>35304</v>
      </c>
      <c r="E315" s="43">
        <v>10291</v>
      </c>
      <c r="F315" s="43">
        <v>44</v>
      </c>
      <c r="G315" s="54">
        <v>24</v>
      </c>
      <c r="H315" s="43"/>
      <c r="I315" s="43" t="s">
        <v>943</v>
      </c>
      <c r="J315" s="61">
        <v>466.79999999999995</v>
      </c>
      <c r="K315" s="44">
        <v>1.2079987841342142E-3</v>
      </c>
    </row>
    <row r="316" spans="2:11" x14ac:dyDescent="0.25">
      <c r="B316" s="51">
        <v>409</v>
      </c>
      <c r="C316" s="52" t="s">
        <v>974</v>
      </c>
      <c r="D316" s="53">
        <v>35431</v>
      </c>
      <c r="E316" s="43">
        <v>10401</v>
      </c>
      <c r="F316" s="43">
        <v>30</v>
      </c>
      <c r="G316" s="54">
        <v>18</v>
      </c>
      <c r="H316" s="43"/>
      <c r="I316" s="43" t="s">
        <v>898</v>
      </c>
      <c r="J316" s="61">
        <v>466.02</v>
      </c>
      <c r="K316" s="44">
        <v>1.2059802771684374E-3</v>
      </c>
    </row>
    <row r="317" spans="2:11" x14ac:dyDescent="0.25">
      <c r="B317" s="51">
        <v>348</v>
      </c>
      <c r="C317" s="52" t="s">
        <v>981</v>
      </c>
      <c r="D317" s="53">
        <v>35411</v>
      </c>
      <c r="E317" s="43">
        <v>10380</v>
      </c>
      <c r="F317" s="43">
        <v>30</v>
      </c>
      <c r="G317" s="54">
        <v>18</v>
      </c>
      <c r="H317" s="43"/>
      <c r="I317" s="43" t="s">
        <v>898</v>
      </c>
      <c r="J317" s="61">
        <v>466.02</v>
      </c>
      <c r="K317" s="44">
        <v>1.2059802771684374E-3</v>
      </c>
    </row>
    <row r="318" spans="2:11" x14ac:dyDescent="0.25">
      <c r="B318" s="51">
        <v>439</v>
      </c>
      <c r="C318" s="52" t="s">
        <v>981</v>
      </c>
      <c r="D318" s="53">
        <v>35443</v>
      </c>
      <c r="E318" s="43">
        <v>10412</v>
      </c>
      <c r="F318" s="43">
        <v>14</v>
      </c>
      <c r="G318" s="54">
        <v>20</v>
      </c>
      <c r="H318" s="43"/>
      <c r="I318" s="43" t="s">
        <v>903</v>
      </c>
      <c r="J318" s="61">
        <v>465</v>
      </c>
      <c r="K318" s="44">
        <v>1.2033406911362676E-3</v>
      </c>
    </row>
    <row r="319" spans="2:11" x14ac:dyDescent="0.25">
      <c r="B319" s="51">
        <v>75</v>
      </c>
      <c r="C319" s="52" t="s">
        <v>981</v>
      </c>
      <c r="D319" s="53">
        <v>35285</v>
      </c>
      <c r="E319" s="43">
        <v>10276</v>
      </c>
      <c r="F319" s="43">
        <v>10</v>
      </c>
      <c r="G319" s="54">
        <v>15</v>
      </c>
      <c r="H319" s="43"/>
      <c r="I319" s="43" t="s">
        <v>939</v>
      </c>
      <c r="J319" s="61">
        <v>465</v>
      </c>
      <c r="K319" s="44">
        <v>1.2033406911362676E-3</v>
      </c>
    </row>
    <row r="320" spans="2:11" x14ac:dyDescent="0.25">
      <c r="B320" s="51">
        <v>456</v>
      </c>
      <c r="C320" s="52" t="s">
        <v>977</v>
      </c>
      <c r="D320" s="53">
        <v>35447</v>
      </c>
      <c r="E320" s="43">
        <v>10418</v>
      </c>
      <c r="F320" s="43">
        <v>61</v>
      </c>
      <c r="G320" s="54">
        <v>16</v>
      </c>
      <c r="H320" s="43"/>
      <c r="I320" s="43" t="s">
        <v>972</v>
      </c>
      <c r="J320" s="61">
        <v>456</v>
      </c>
      <c r="K320" s="44">
        <v>1.1800502261465333E-3</v>
      </c>
    </row>
    <row r="321" spans="2:11" x14ac:dyDescent="0.25">
      <c r="B321" s="51">
        <v>252</v>
      </c>
      <c r="C321" s="52" t="s">
        <v>977</v>
      </c>
      <c r="D321" s="53">
        <v>35368</v>
      </c>
      <c r="E321" s="43">
        <v>10342</v>
      </c>
      <c r="F321" s="43">
        <v>2</v>
      </c>
      <c r="G321" s="54">
        <v>24</v>
      </c>
      <c r="H321" s="43"/>
      <c r="I321" s="43" t="s">
        <v>917</v>
      </c>
      <c r="J321" s="61">
        <v>456</v>
      </c>
      <c r="K321" s="44">
        <v>1.1800502261465333E-3</v>
      </c>
    </row>
    <row r="322" spans="2:11" x14ac:dyDescent="0.25">
      <c r="B322" s="51">
        <v>52</v>
      </c>
      <c r="C322" s="52" t="s">
        <v>976</v>
      </c>
      <c r="D322" s="53">
        <v>35272</v>
      </c>
      <c r="E322" s="43">
        <v>10266</v>
      </c>
      <c r="F322" s="43">
        <v>12</v>
      </c>
      <c r="G322" s="54">
        <v>12</v>
      </c>
      <c r="H322" s="43"/>
      <c r="I322" s="43" t="s">
        <v>934</v>
      </c>
      <c r="J322" s="61">
        <v>456</v>
      </c>
      <c r="K322" s="44">
        <v>1.1800502261465333E-3</v>
      </c>
    </row>
    <row r="323" spans="2:11" x14ac:dyDescent="0.25">
      <c r="B323" s="51">
        <v>220</v>
      </c>
      <c r="C323" s="52" t="s">
        <v>977</v>
      </c>
      <c r="D323" s="53">
        <v>35353</v>
      </c>
      <c r="E323" s="43">
        <v>10329</v>
      </c>
      <c r="F323" s="43">
        <v>56</v>
      </c>
      <c r="G323" s="54">
        <v>12</v>
      </c>
      <c r="H323" s="43"/>
      <c r="I323" s="43" t="s">
        <v>932</v>
      </c>
      <c r="J323" s="61">
        <v>456</v>
      </c>
      <c r="K323" s="44">
        <v>1.1800502261465333E-3</v>
      </c>
    </row>
    <row r="324" spans="2:11" x14ac:dyDescent="0.25">
      <c r="B324" s="51">
        <v>453</v>
      </c>
      <c r="C324" s="52" t="s">
        <v>977</v>
      </c>
      <c r="D324" s="53">
        <v>35446</v>
      </c>
      <c r="E324" s="43">
        <v>10417</v>
      </c>
      <c r="F324" s="43">
        <v>77</v>
      </c>
      <c r="G324" s="54">
        <v>35</v>
      </c>
      <c r="H324" s="43"/>
      <c r="I324" s="43" t="s">
        <v>922</v>
      </c>
      <c r="J324" s="61">
        <v>455</v>
      </c>
      <c r="K324" s="44">
        <v>1.1774623967032295E-3</v>
      </c>
    </row>
    <row r="325" spans="2:11" x14ac:dyDescent="0.25">
      <c r="B325" s="51">
        <v>351</v>
      </c>
      <c r="C325" s="52" t="s">
        <v>981</v>
      </c>
      <c r="D325" s="53">
        <v>35411</v>
      </c>
      <c r="E325" s="43">
        <v>10380</v>
      </c>
      <c r="F325" s="43">
        <v>70</v>
      </c>
      <c r="G325" s="54">
        <v>30</v>
      </c>
      <c r="H325" s="43"/>
      <c r="I325" s="43" t="s">
        <v>929</v>
      </c>
      <c r="J325" s="61">
        <v>450</v>
      </c>
      <c r="K325" s="44">
        <v>1.1645232494867106E-3</v>
      </c>
    </row>
    <row r="326" spans="2:11" x14ac:dyDescent="0.25">
      <c r="B326" s="51">
        <v>452</v>
      </c>
      <c r="C326" s="52" t="s">
        <v>977</v>
      </c>
      <c r="D326" s="53">
        <v>35446</v>
      </c>
      <c r="E326" s="43">
        <v>10417</v>
      </c>
      <c r="F326" s="43">
        <v>68</v>
      </c>
      <c r="G326" s="54">
        <v>36</v>
      </c>
      <c r="H326" s="43"/>
      <c r="I326" s="43" t="s">
        <v>954</v>
      </c>
      <c r="J326" s="61">
        <v>450</v>
      </c>
      <c r="K326" s="44">
        <v>1.1645232494867106E-3</v>
      </c>
    </row>
    <row r="327" spans="2:11" x14ac:dyDescent="0.25">
      <c r="B327" s="51">
        <v>378</v>
      </c>
      <c r="C327" s="52" t="s">
        <v>977</v>
      </c>
      <c r="D327" s="53">
        <v>35419</v>
      </c>
      <c r="E327" s="43">
        <v>10389</v>
      </c>
      <c r="F327" s="43">
        <v>70</v>
      </c>
      <c r="G327" s="54">
        <v>30</v>
      </c>
      <c r="H327" s="43"/>
      <c r="I327" s="43" t="s">
        <v>929</v>
      </c>
      <c r="J327" s="61">
        <v>450</v>
      </c>
      <c r="K327" s="44">
        <v>1.1645232494867106E-3</v>
      </c>
    </row>
    <row r="328" spans="2:11" x14ac:dyDescent="0.25">
      <c r="B328" s="51">
        <v>182</v>
      </c>
      <c r="C328" s="52" t="s">
        <v>977</v>
      </c>
      <c r="D328" s="53">
        <v>35334</v>
      </c>
      <c r="E328" s="43">
        <v>10315</v>
      </c>
      <c r="F328" s="43">
        <v>70</v>
      </c>
      <c r="G328" s="54">
        <v>30</v>
      </c>
      <c r="H328" s="43"/>
      <c r="I328" s="43" t="s">
        <v>929</v>
      </c>
      <c r="J328" s="61">
        <v>450</v>
      </c>
      <c r="K328" s="44">
        <v>1.1645232494867106E-3</v>
      </c>
    </row>
    <row r="329" spans="2:11" x14ac:dyDescent="0.25">
      <c r="B329" s="51">
        <v>42</v>
      </c>
      <c r="C329" s="52" t="s">
        <v>981</v>
      </c>
      <c r="D329" s="53">
        <v>35268</v>
      </c>
      <c r="E329" s="43">
        <v>10262</v>
      </c>
      <c r="F329" s="43">
        <v>7</v>
      </c>
      <c r="G329" s="54">
        <v>15</v>
      </c>
      <c r="H329" s="43"/>
      <c r="I329" s="43" t="s">
        <v>931</v>
      </c>
      <c r="J329" s="61">
        <v>450</v>
      </c>
      <c r="K329" s="44">
        <v>1.1645232494867106E-3</v>
      </c>
    </row>
    <row r="330" spans="2:11" x14ac:dyDescent="0.25">
      <c r="B330" s="51">
        <v>164</v>
      </c>
      <c r="C330" s="52" t="s">
        <v>976</v>
      </c>
      <c r="D330" s="53">
        <v>35327</v>
      </c>
      <c r="E330" s="43">
        <v>10309</v>
      </c>
      <c r="F330" s="43">
        <v>4</v>
      </c>
      <c r="G330" s="54">
        <v>20</v>
      </c>
      <c r="H330" s="43"/>
      <c r="I330" s="43" t="s">
        <v>960</v>
      </c>
      <c r="J330" s="61">
        <v>440</v>
      </c>
      <c r="K330" s="44">
        <v>1.1386449550536725E-3</v>
      </c>
    </row>
    <row r="331" spans="2:11" x14ac:dyDescent="0.25">
      <c r="B331" s="51">
        <v>440</v>
      </c>
      <c r="C331" s="52" t="s">
        <v>976</v>
      </c>
      <c r="D331" s="53">
        <v>35444</v>
      </c>
      <c r="E331" s="43">
        <v>10413</v>
      </c>
      <c r="F331" s="43">
        <v>1</v>
      </c>
      <c r="G331" s="54">
        <v>24</v>
      </c>
      <c r="H331" s="43"/>
      <c r="I331" s="43" t="s">
        <v>950</v>
      </c>
      <c r="J331" s="61">
        <v>432</v>
      </c>
      <c r="K331" s="44">
        <v>1.1179423195072421E-3</v>
      </c>
    </row>
    <row r="332" spans="2:11" x14ac:dyDescent="0.25">
      <c r="B332" s="51">
        <v>71</v>
      </c>
      <c r="C332" s="52" t="s">
        <v>979</v>
      </c>
      <c r="D332" s="53">
        <v>35224</v>
      </c>
      <c r="E332" s="43">
        <v>10274</v>
      </c>
      <c r="F332" s="43">
        <v>71</v>
      </c>
      <c r="G332" s="54">
        <v>20</v>
      </c>
      <c r="H332" s="43"/>
      <c r="I332" s="43" t="s">
        <v>940</v>
      </c>
      <c r="J332" s="61">
        <v>430</v>
      </c>
      <c r="K332" s="44">
        <v>1.1127666606206344E-3</v>
      </c>
    </row>
    <row r="333" spans="2:11" x14ac:dyDescent="0.25">
      <c r="B333" s="51">
        <v>112</v>
      </c>
      <c r="C333" s="52" t="s">
        <v>981</v>
      </c>
      <c r="D333" s="53">
        <v>35304</v>
      </c>
      <c r="E333" s="43">
        <v>10290</v>
      </c>
      <c r="F333" s="43">
        <v>5</v>
      </c>
      <c r="G333" s="54">
        <v>20</v>
      </c>
      <c r="H333" s="43"/>
      <c r="I333" s="43" t="s">
        <v>924</v>
      </c>
      <c r="J333" s="61">
        <v>427</v>
      </c>
      <c r="K333" s="44">
        <v>1.1050031722907232E-3</v>
      </c>
    </row>
    <row r="334" spans="2:11" x14ac:dyDescent="0.25">
      <c r="B334" s="51">
        <v>347</v>
      </c>
      <c r="C334" s="52" t="s">
        <v>975</v>
      </c>
      <c r="D334" s="53">
        <v>35381</v>
      </c>
      <c r="E334" s="43">
        <v>10379</v>
      </c>
      <c r="F334" s="43">
        <v>65</v>
      </c>
      <c r="G334" s="54">
        <v>20</v>
      </c>
      <c r="H334" s="43"/>
      <c r="I334" s="43" t="s">
        <v>906</v>
      </c>
      <c r="J334" s="61">
        <v>421</v>
      </c>
      <c r="K334" s="44">
        <v>1.0894761956309004E-3</v>
      </c>
    </row>
    <row r="335" spans="2:11" x14ac:dyDescent="0.25">
      <c r="B335" s="51">
        <v>411</v>
      </c>
      <c r="C335" s="52" t="s">
        <v>974</v>
      </c>
      <c r="D335" s="53">
        <v>35431</v>
      </c>
      <c r="E335" s="43">
        <v>10401</v>
      </c>
      <c r="F335" s="43">
        <v>65</v>
      </c>
      <c r="G335" s="54">
        <v>20</v>
      </c>
      <c r="H335" s="43"/>
      <c r="I335" s="43" t="s">
        <v>906</v>
      </c>
      <c r="J335" s="61">
        <v>421</v>
      </c>
      <c r="K335" s="44">
        <v>1.0894761956309004E-3</v>
      </c>
    </row>
    <row r="336" spans="2:11" x14ac:dyDescent="0.25">
      <c r="B336" s="51">
        <v>11</v>
      </c>
      <c r="C336" s="52" t="s">
        <v>976</v>
      </c>
      <c r="D336" s="53">
        <v>35284</v>
      </c>
      <c r="E336" s="43">
        <v>10251</v>
      </c>
      <c r="F336" s="43">
        <v>65</v>
      </c>
      <c r="G336" s="54">
        <v>20</v>
      </c>
      <c r="H336" s="43"/>
      <c r="I336" s="43" t="s">
        <v>906</v>
      </c>
      <c r="J336" s="61">
        <v>421</v>
      </c>
      <c r="K336" s="44">
        <v>1.0894761956309004E-3</v>
      </c>
    </row>
    <row r="337" spans="2:11" x14ac:dyDescent="0.25">
      <c r="B337" s="51">
        <v>97</v>
      </c>
      <c r="C337" s="52" t="s">
        <v>977</v>
      </c>
      <c r="D337" s="53">
        <v>35296</v>
      </c>
      <c r="E337" s="43">
        <v>10284</v>
      </c>
      <c r="F337" s="43">
        <v>44</v>
      </c>
      <c r="G337" s="54">
        <v>21</v>
      </c>
      <c r="H337" s="43"/>
      <c r="I337" s="43" t="s">
        <v>943</v>
      </c>
      <c r="J337" s="61">
        <v>408.45</v>
      </c>
      <c r="K337" s="44">
        <v>1.0569989361174377E-3</v>
      </c>
    </row>
    <row r="338" spans="2:11" x14ac:dyDescent="0.25">
      <c r="B338" s="51">
        <v>389</v>
      </c>
      <c r="C338" s="52" t="s">
        <v>974</v>
      </c>
      <c r="D338" s="53">
        <v>35424</v>
      </c>
      <c r="E338" s="43">
        <v>10393</v>
      </c>
      <c r="F338" s="43">
        <v>31</v>
      </c>
      <c r="G338" s="54">
        <v>32</v>
      </c>
      <c r="H338" s="43"/>
      <c r="I338" s="43" t="s">
        <v>912</v>
      </c>
      <c r="J338" s="61">
        <v>400</v>
      </c>
      <c r="K338" s="44">
        <v>1.0351317773215204E-3</v>
      </c>
    </row>
    <row r="339" spans="2:11" x14ac:dyDescent="0.25">
      <c r="B339" s="51">
        <v>179</v>
      </c>
      <c r="C339" s="52" t="s">
        <v>974</v>
      </c>
      <c r="D339" s="53">
        <v>35333</v>
      </c>
      <c r="E339" s="43">
        <v>10314</v>
      </c>
      <c r="F339" s="43">
        <v>58</v>
      </c>
      <c r="G339" s="54">
        <v>30</v>
      </c>
      <c r="H339" s="43"/>
      <c r="I339" s="43" t="s">
        <v>897</v>
      </c>
      <c r="J339" s="61">
        <v>397.5</v>
      </c>
      <c r="K339" s="44">
        <v>1.028662203713261E-3</v>
      </c>
    </row>
    <row r="340" spans="2:11" x14ac:dyDescent="0.25">
      <c r="B340" s="51">
        <v>213</v>
      </c>
      <c r="C340" s="52" t="s">
        <v>975</v>
      </c>
      <c r="D340" s="53">
        <v>35379</v>
      </c>
      <c r="E340" s="43">
        <v>10327</v>
      </c>
      <c r="F340" s="43">
        <v>58</v>
      </c>
      <c r="G340" s="54">
        <v>30</v>
      </c>
      <c r="H340" s="43"/>
      <c r="I340" s="43" t="s">
        <v>897</v>
      </c>
      <c r="J340" s="61">
        <v>397.5</v>
      </c>
      <c r="K340" s="44">
        <v>1.028662203713261E-3</v>
      </c>
    </row>
    <row r="341" spans="2:11" x14ac:dyDescent="0.25">
      <c r="B341" s="51">
        <v>236</v>
      </c>
      <c r="C341" s="52" t="s">
        <v>980</v>
      </c>
      <c r="D341" s="53">
        <v>35361</v>
      </c>
      <c r="E341" s="43">
        <v>10336</v>
      </c>
      <c r="F341" s="43">
        <v>4</v>
      </c>
      <c r="G341" s="54">
        <v>18</v>
      </c>
      <c r="H341" s="43"/>
      <c r="I341" s="43" t="s">
        <v>960</v>
      </c>
      <c r="J341" s="61">
        <v>396</v>
      </c>
      <c r="K341" s="44">
        <v>1.0247804595483053E-3</v>
      </c>
    </row>
    <row r="342" spans="2:11" x14ac:dyDescent="0.25">
      <c r="B342" s="51">
        <v>449</v>
      </c>
      <c r="C342" s="52" t="s">
        <v>981</v>
      </c>
      <c r="D342" s="53">
        <v>35446</v>
      </c>
      <c r="E342" s="43">
        <v>10416</v>
      </c>
      <c r="F342" s="43">
        <v>57</v>
      </c>
      <c r="G342" s="54">
        <v>20</v>
      </c>
      <c r="H342" s="43"/>
      <c r="I342" s="43" t="s">
        <v>908</v>
      </c>
      <c r="J342" s="61">
        <v>390</v>
      </c>
      <c r="K342" s="44">
        <v>1.0092534828884826E-3</v>
      </c>
    </row>
    <row r="343" spans="2:11" x14ac:dyDescent="0.25">
      <c r="B343" s="51">
        <v>243</v>
      </c>
      <c r="C343" s="52" t="s">
        <v>977</v>
      </c>
      <c r="D343" s="53">
        <v>35363</v>
      </c>
      <c r="E343" s="43">
        <v>10338</v>
      </c>
      <c r="F343" s="43">
        <v>30</v>
      </c>
      <c r="G343" s="54">
        <v>15</v>
      </c>
      <c r="H343" s="43"/>
      <c r="I343" s="43" t="s">
        <v>898</v>
      </c>
      <c r="J343" s="61">
        <v>388.35</v>
      </c>
      <c r="K343" s="44">
        <v>1.0049835643070313E-3</v>
      </c>
    </row>
    <row r="344" spans="2:11" x14ac:dyDescent="0.25">
      <c r="B344" s="51">
        <v>209</v>
      </c>
      <c r="C344" s="52" t="s">
        <v>977</v>
      </c>
      <c r="D344" s="53">
        <v>35348</v>
      </c>
      <c r="E344" s="43">
        <v>10326</v>
      </c>
      <c r="F344" s="43">
        <v>75</v>
      </c>
      <c r="G344" s="54">
        <v>50</v>
      </c>
      <c r="H344" s="43"/>
      <c r="I344" s="43" t="s">
        <v>946</v>
      </c>
      <c r="J344" s="61">
        <v>387.5</v>
      </c>
      <c r="K344" s="44">
        <v>1.0027839092802229E-3</v>
      </c>
    </row>
    <row r="345" spans="2:11" x14ac:dyDescent="0.25">
      <c r="B345" s="51">
        <v>295</v>
      </c>
      <c r="C345" s="52" t="s">
        <v>978</v>
      </c>
      <c r="D345" s="53">
        <v>35389</v>
      </c>
      <c r="E345" s="43">
        <v>10358</v>
      </c>
      <c r="F345" s="43">
        <v>36</v>
      </c>
      <c r="G345" s="54">
        <v>20</v>
      </c>
      <c r="H345" s="43"/>
      <c r="I345" s="43" t="s">
        <v>919</v>
      </c>
      <c r="J345" s="61">
        <v>380</v>
      </c>
      <c r="K345" s="44">
        <v>9.8337518845544448E-4</v>
      </c>
    </row>
    <row r="346" spans="2:11" x14ac:dyDescent="0.25">
      <c r="B346" s="51">
        <v>21</v>
      </c>
      <c r="C346" s="52" t="s">
        <v>982</v>
      </c>
      <c r="D346" s="53">
        <v>35406</v>
      </c>
      <c r="E346" s="43">
        <v>10255</v>
      </c>
      <c r="F346" s="43">
        <v>2</v>
      </c>
      <c r="G346" s="54">
        <v>20</v>
      </c>
      <c r="H346" s="43"/>
      <c r="I346" s="43" t="s">
        <v>917</v>
      </c>
      <c r="J346" s="61">
        <v>380</v>
      </c>
      <c r="K346" s="44">
        <v>9.8337518845544448E-4</v>
      </c>
    </row>
    <row r="347" spans="2:11" x14ac:dyDescent="0.25">
      <c r="B347" s="51">
        <v>239</v>
      </c>
      <c r="C347" s="52" t="s">
        <v>977</v>
      </c>
      <c r="D347" s="53">
        <v>35362</v>
      </c>
      <c r="E347" s="43">
        <v>10337</v>
      </c>
      <c r="F347" s="43">
        <v>36</v>
      </c>
      <c r="G347" s="54">
        <v>20</v>
      </c>
      <c r="H347" s="43"/>
      <c r="I347" s="43" t="s">
        <v>919</v>
      </c>
      <c r="J347" s="61">
        <v>380</v>
      </c>
      <c r="K347" s="44">
        <v>9.8337518845544448E-4</v>
      </c>
    </row>
    <row r="348" spans="2:11" x14ac:dyDescent="0.25">
      <c r="B348" s="51">
        <v>473</v>
      </c>
      <c r="C348" s="52" t="s">
        <v>980</v>
      </c>
      <c r="D348" s="53">
        <v>35453</v>
      </c>
      <c r="E348" s="43">
        <v>10424</v>
      </c>
      <c r="F348" s="43">
        <v>68</v>
      </c>
      <c r="G348" s="54">
        <v>30</v>
      </c>
      <c r="H348" s="43"/>
      <c r="I348" s="43" t="s">
        <v>954</v>
      </c>
      <c r="J348" s="61">
        <v>375</v>
      </c>
      <c r="K348" s="44">
        <v>9.7043604123892545E-4</v>
      </c>
    </row>
    <row r="349" spans="2:11" x14ac:dyDescent="0.25">
      <c r="B349" s="51">
        <v>337</v>
      </c>
      <c r="C349" s="52" t="s">
        <v>974</v>
      </c>
      <c r="D349" s="53">
        <v>35197</v>
      </c>
      <c r="E349" s="43">
        <v>10374</v>
      </c>
      <c r="F349" s="43">
        <v>31</v>
      </c>
      <c r="G349" s="54">
        <v>30</v>
      </c>
      <c r="H349" s="43"/>
      <c r="I349" s="43" t="s">
        <v>912</v>
      </c>
      <c r="J349" s="61">
        <v>375</v>
      </c>
      <c r="K349" s="44">
        <v>9.7043604123892545E-4</v>
      </c>
    </row>
    <row r="350" spans="2:11" x14ac:dyDescent="0.25">
      <c r="B350" s="51">
        <v>287</v>
      </c>
      <c r="C350" s="52" t="s">
        <v>979</v>
      </c>
      <c r="D350" s="53">
        <v>35387</v>
      </c>
      <c r="E350" s="43">
        <v>10356</v>
      </c>
      <c r="F350" s="43">
        <v>31</v>
      </c>
      <c r="G350" s="54">
        <v>30</v>
      </c>
      <c r="H350" s="43"/>
      <c r="I350" s="43" t="s">
        <v>912</v>
      </c>
      <c r="J350" s="61">
        <v>375</v>
      </c>
      <c r="K350" s="44">
        <v>9.7043604123892545E-4</v>
      </c>
    </row>
    <row r="351" spans="2:11" x14ac:dyDescent="0.25">
      <c r="B351" s="51">
        <v>82</v>
      </c>
      <c r="C351" s="52" t="s">
        <v>981</v>
      </c>
      <c r="D351" s="53">
        <v>35407</v>
      </c>
      <c r="E351" s="43">
        <v>10278</v>
      </c>
      <c r="F351" s="43">
        <v>73</v>
      </c>
      <c r="G351" s="54">
        <v>25</v>
      </c>
      <c r="H351" s="43"/>
      <c r="I351" s="43" t="s">
        <v>945</v>
      </c>
      <c r="J351" s="61">
        <v>375</v>
      </c>
      <c r="K351" s="44">
        <v>9.7043604123892545E-4</v>
      </c>
    </row>
    <row r="352" spans="2:11" x14ac:dyDescent="0.25">
      <c r="B352" s="51">
        <v>415</v>
      </c>
      <c r="C352" s="52" t="s">
        <v>977</v>
      </c>
      <c r="D352" s="53">
        <v>35490</v>
      </c>
      <c r="E352" s="43">
        <v>10403</v>
      </c>
      <c r="F352" s="43">
        <v>16</v>
      </c>
      <c r="G352" s="54">
        <v>21</v>
      </c>
      <c r="H352" s="43"/>
      <c r="I352" s="43" t="s">
        <v>918</v>
      </c>
      <c r="J352" s="61">
        <v>366.45</v>
      </c>
      <c r="K352" s="44">
        <v>9.4831009949867791E-4</v>
      </c>
    </row>
    <row r="353" spans="2:11" x14ac:dyDescent="0.25">
      <c r="B353" s="51">
        <v>197</v>
      </c>
      <c r="C353" s="52" t="s">
        <v>982</v>
      </c>
      <c r="D353" s="53">
        <v>35287</v>
      </c>
      <c r="E353" s="43">
        <v>10324</v>
      </c>
      <c r="F353" s="43">
        <v>16</v>
      </c>
      <c r="G353" s="54">
        <v>21</v>
      </c>
      <c r="H353" s="43"/>
      <c r="I353" s="43" t="s">
        <v>918</v>
      </c>
      <c r="J353" s="61">
        <v>366.45</v>
      </c>
      <c r="K353" s="44">
        <v>9.4831009949867791E-4</v>
      </c>
    </row>
    <row r="354" spans="2:11" x14ac:dyDescent="0.25">
      <c r="B354" s="51">
        <v>343</v>
      </c>
      <c r="C354" s="52" t="s">
        <v>974</v>
      </c>
      <c r="D354" s="53">
        <v>35320</v>
      </c>
      <c r="E354" s="43">
        <v>10377</v>
      </c>
      <c r="F354" s="43">
        <v>39</v>
      </c>
      <c r="G354" s="54">
        <v>20</v>
      </c>
      <c r="H354" s="43"/>
      <c r="I354" s="43" t="s">
        <v>913</v>
      </c>
      <c r="J354" s="61">
        <v>360</v>
      </c>
      <c r="K354" s="44">
        <v>9.3161859958936844E-4</v>
      </c>
    </row>
    <row r="355" spans="2:11" x14ac:dyDescent="0.25">
      <c r="B355" s="51">
        <v>475</v>
      </c>
      <c r="C355" s="52" t="s">
        <v>979</v>
      </c>
      <c r="D355" s="53">
        <v>35454</v>
      </c>
      <c r="E355" s="43">
        <v>10425</v>
      </c>
      <c r="F355" s="43">
        <v>76</v>
      </c>
      <c r="G355" s="54">
        <v>20</v>
      </c>
      <c r="H355" s="43"/>
      <c r="I355" s="43" t="s">
        <v>936</v>
      </c>
      <c r="J355" s="61">
        <v>360</v>
      </c>
      <c r="K355" s="44">
        <v>9.3161859958936844E-4</v>
      </c>
    </row>
    <row r="356" spans="2:11" x14ac:dyDescent="0.25">
      <c r="B356" s="51">
        <v>376</v>
      </c>
      <c r="C356" s="52" t="s">
        <v>977</v>
      </c>
      <c r="D356" s="53">
        <v>35419</v>
      </c>
      <c r="E356" s="43">
        <v>10389</v>
      </c>
      <c r="F356" s="43">
        <v>55</v>
      </c>
      <c r="G356" s="54">
        <v>15</v>
      </c>
      <c r="H356" s="43"/>
      <c r="I356" s="43" t="s">
        <v>915</v>
      </c>
      <c r="J356" s="61">
        <v>360</v>
      </c>
      <c r="K356" s="44">
        <v>9.3161859958936844E-4</v>
      </c>
    </row>
    <row r="357" spans="2:11" x14ac:dyDescent="0.25">
      <c r="B357" s="51">
        <v>395</v>
      </c>
      <c r="C357" s="52" t="s">
        <v>974</v>
      </c>
      <c r="D357" s="53">
        <v>35426</v>
      </c>
      <c r="E357" s="43">
        <v>10396</v>
      </c>
      <c r="F357" s="43">
        <v>23</v>
      </c>
      <c r="G357" s="54">
        <v>40</v>
      </c>
      <c r="H357" s="43"/>
      <c r="I357" s="43" t="s">
        <v>967</v>
      </c>
      <c r="J357" s="61">
        <v>360</v>
      </c>
      <c r="K357" s="44">
        <v>9.3161859958936844E-4</v>
      </c>
    </row>
    <row r="358" spans="2:11" x14ac:dyDescent="0.25">
      <c r="B358" s="51">
        <v>185</v>
      </c>
      <c r="C358" s="52" t="s">
        <v>979</v>
      </c>
      <c r="D358" s="53">
        <v>35338</v>
      </c>
      <c r="E358" s="43">
        <v>10317</v>
      </c>
      <c r="F358" s="43">
        <v>1</v>
      </c>
      <c r="G358" s="54">
        <v>20</v>
      </c>
      <c r="H358" s="43"/>
      <c r="I358" s="43" t="s">
        <v>950</v>
      </c>
      <c r="J358" s="61">
        <v>360</v>
      </c>
      <c r="K358" s="44">
        <v>9.3161859958936844E-4</v>
      </c>
    </row>
    <row r="359" spans="2:11" x14ac:dyDescent="0.25">
      <c r="B359" s="51">
        <v>40</v>
      </c>
      <c r="C359" s="52" t="s">
        <v>977</v>
      </c>
      <c r="D359" s="53">
        <v>35265</v>
      </c>
      <c r="E359" s="43">
        <v>10261</v>
      </c>
      <c r="F359" s="43">
        <v>35</v>
      </c>
      <c r="G359" s="54">
        <v>20</v>
      </c>
      <c r="H359" s="43"/>
      <c r="I359" s="43" t="s">
        <v>930</v>
      </c>
      <c r="J359" s="61">
        <v>360</v>
      </c>
      <c r="K359" s="44">
        <v>9.3161859958936844E-4</v>
      </c>
    </row>
    <row r="360" spans="2:11" x14ac:dyDescent="0.25">
      <c r="B360" s="51">
        <v>199</v>
      </c>
      <c r="C360" s="52" t="s">
        <v>982</v>
      </c>
      <c r="D360" s="53">
        <v>35287</v>
      </c>
      <c r="E360" s="43">
        <v>10324</v>
      </c>
      <c r="F360" s="43">
        <v>46</v>
      </c>
      <c r="G360" s="54">
        <v>30</v>
      </c>
      <c r="H360" s="43"/>
      <c r="I360" s="43" t="s">
        <v>952</v>
      </c>
      <c r="J360" s="61">
        <v>360</v>
      </c>
      <c r="K360" s="44">
        <v>9.3161859958936844E-4</v>
      </c>
    </row>
    <row r="361" spans="2:11" x14ac:dyDescent="0.25">
      <c r="B361" s="51">
        <v>47</v>
      </c>
      <c r="C361" s="52" t="s">
        <v>982</v>
      </c>
      <c r="D361" s="53">
        <v>35269</v>
      </c>
      <c r="E361" s="43">
        <v>10263</v>
      </c>
      <c r="F361" s="43">
        <v>74</v>
      </c>
      <c r="G361" s="54">
        <v>36</v>
      </c>
      <c r="H361" s="43"/>
      <c r="I361" s="43" t="s">
        <v>916</v>
      </c>
      <c r="J361" s="61">
        <v>360</v>
      </c>
      <c r="K361" s="44">
        <v>9.3161859958936844E-4</v>
      </c>
    </row>
    <row r="362" spans="2:11" x14ac:dyDescent="0.25">
      <c r="B362" s="51">
        <v>237</v>
      </c>
      <c r="C362" s="52" t="s">
        <v>977</v>
      </c>
      <c r="D362" s="53">
        <v>35362</v>
      </c>
      <c r="E362" s="43">
        <v>10337</v>
      </c>
      <c r="F362" s="43">
        <v>23</v>
      </c>
      <c r="G362" s="54">
        <v>40</v>
      </c>
      <c r="H362" s="43"/>
      <c r="I362" s="43" t="s">
        <v>967</v>
      </c>
      <c r="J362" s="61">
        <v>360</v>
      </c>
      <c r="K362" s="44">
        <v>9.3161859958936844E-4</v>
      </c>
    </row>
    <row r="363" spans="2:11" x14ac:dyDescent="0.25">
      <c r="B363" s="51">
        <v>81</v>
      </c>
      <c r="C363" s="52" t="s">
        <v>981</v>
      </c>
      <c r="D363" s="53">
        <v>35407</v>
      </c>
      <c r="E363" s="43">
        <v>10278</v>
      </c>
      <c r="F363" s="43">
        <v>63</v>
      </c>
      <c r="G363" s="54">
        <v>8</v>
      </c>
      <c r="H363" s="43"/>
      <c r="I363" s="43" t="s">
        <v>944</v>
      </c>
      <c r="J363" s="61">
        <v>351.2</v>
      </c>
      <c r="K363" s="44">
        <v>9.08845700488295E-4</v>
      </c>
    </row>
    <row r="364" spans="2:11" x14ac:dyDescent="0.25">
      <c r="B364" s="51">
        <v>339</v>
      </c>
      <c r="C364" s="52" t="s">
        <v>976</v>
      </c>
      <c r="D364" s="53">
        <v>35228</v>
      </c>
      <c r="E364" s="43">
        <v>10375</v>
      </c>
      <c r="F364" s="43">
        <v>14</v>
      </c>
      <c r="G364" s="54">
        <v>15</v>
      </c>
      <c r="H364" s="43"/>
      <c r="I364" s="43" t="s">
        <v>903</v>
      </c>
      <c r="J364" s="61">
        <v>348.75</v>
      </c>
      <c r="K364" s="44">
        <v>9.0250551835220063E-4</v>
      </c>
    </row>
    <row r="365" spans="2:11" x14ac:dyDescent="0.25">
      <c r="B365" s="51">
        <v>496</v>
      </c>
      <c r="C365" s="52" t="s">
        <v>981</v>
      </c>
      <c r="D365" s="53">
        <v>35522</v>
      </c>
      <c r="E365" s="43">
        <v>10435</v>
      </c>
      <c r="F365" s="43">
        <v>72</v>
      </c>
      <c r="G365" s="54">
        <v>10</v>
      </c>
      <c r="H365" s="43"/>
      <c r="I365" s="43" t="s">
        <v>902</v>
      </c>
      <c r="J365" s="61">
        <v>348</v>
      </c>
      <c r="K365" s="44">
        <v>9.0056464626972282E-4</v>
      </c>
    </row>
    <row r="366" spans="2:11" x14ac:dyDescent="0.25">
      <c r="B366" s="51">
        <v>392</v>
      </c>
      <c r="C366" s="52" t="s">
        <v>979</v>
      </c>
      <c r="D366" s="53">
        <v>35425</v>
      </c>
      <c r="E366" s="43">
        <v>10395</v>
      </c>
      <c r="F366" s="43">
        <v>46</v>
      </c>
      <c r="G366" s="54">
        <v>28</v>
      </c>
      <c r="H366" s="43"/>
      <c r="I366" s="43" t="s">
        <v>952</v>
      </c>
      <c r="J366" s="61">
        <v>336</v>
      </c>
      <c r="K366" s="44">
        <v>8.6951069295007719E-4</v>
      </c>
    </row>
    <row r="367" spans="2:11" x14ac:dyDescent="0.25">
      <c r="B367" s="51">
        <v>74</v>
      </c>
      <c r="C367" s="52" t="s">
        <v>974</v>
      </c>
      <c r="D367" s="53">
        <v>35254</v>
      </c>
      <c r="E367" s="43">
        <v>10275</v>
      </c>
      <c r="F367" s="43">
        <v>59</v>
      </c>
      <c r="G367" s="54">
        <v>6</v>
      </c>
      <c r="H367" s="43"/>
      <c r="I367" s="43" t="s">
        <v>920</v>
      </c>
      <c r="J367" s="61">
        <v>330</v>
      </c>
      <c r="K367" s="44">
        <v>8.5398371629025443E-4</v>
      </c>
    </row>
    <row r="368" spans="2:11" x14ac:dyDescent="0.25">
      <c r="B368" s="51">
        <v>448</v>
      </c>
      <c r="C368" s="52" t="s">
        <v>981</v>
      </c>
      <c r="D368" s="53">
        <v>35446</v>
      </c>
      <c r="E368" s="43">
        <v>10416</v>
      </c>
      <c r="F368" s="43">
        <v>53</v>
      </c>
      <c r="G368" s="54">
        <v>10</v>
      </c>
      <c r="H368" s="43"/>
      <c r="I368" s="43" t="s">
        <v>921</v>
      </c>
      <c r="J368" s="61">
        <v>328</v>
      </c>
      <c r="K368" s="44">
        <v>8.4880805740364677E-4</v>
      </c>
    </row>
    <row r="369" spans="2:11" x14ac:dyDescent="0.25">
      <c r="B369" s="51">
        <v>158</v>
      </c>
      <c r="C369" s="52" t="s">
        <v>974</v>
      </c>
      <c r="D369" s="53">
        <v>35324</v>
      </c>
      <c r="E369" s="43">
        <v>10306</v>
      </c>
      <c r="F369" s="43">
        <v>53</v>
      </c>
      <c r="G369" s="54">
        <v>10</v>
      </c>
      <c r="H369" s="43"/>
      <c r="I369" s="43" t="s">
        <v>921</v>
      </c>
      <c r="J369" s="61">
        <v>328</v>
      </c>
      <c r="K369" s="44">
        <v>8.4880805740364677E-4</v>
      </c>
    </row>
    <row r="370" spans="2:11" x14ac:dyDescent="0.25">
      <c r="B370" s="51">
        <v>493</v>
      </c>
      <c r="C370" s="52" t="s">
        <v>976</v>
      </c>
      <c r="D370" s="53">
        <v>35491</v>
      </c>
      <c r="E370" s="43">
        <v>10434</v>
      </c>
      <c r="F370" s="43">
        <v>76</v>
      </c>
      <c r="G370" s="54">
        <v>18</v>
      </c>
      <c r="H370" s="43"/>
      <c r="I370" s="43" t="s">
        <v>936</v>
      </c>
      <c r="J370" s="61">
        <v>324</v>
      </c>
      <c r="K370" s="44">
        <v>8.3845673963043156E-4</v>
      </c>
    </row>
    <row r="371" spans="2:11" x14ac:dyDescent="0.25">
      <c r="B371" s="51">
        <v>124</v>
      </c>
      <c r="C371" s="52" t="s">
        <v>977</v>
      </c>
      <c r="D371" s="53">
        <v>35307</v>
      </c>
      <c r="E371" s="43">
        <v>10294</v>
      </c>
      <c r="F371" s="43">
        <v>1</v>
      </c>
      <c r="G371" s="54">
        <v>18</v>
      </c>
      <c r="H371" s="43"/>
      <c r="I371" s="43" t="s">
        <v>950</v>
      </c>
      <c r="J371" s="61">
        <v>324</v>
      </c>
      <c r="K371" s="44">
        <v>8.3845673963043156E-4</v>
      </c>
    </row>
    <row r="372" spans="2:11" x14ac:dyDescent="0.25">
      <c r="B372" s="51">
        <v>428</v>
      </c>
      <c r="C372" s="52" t="s">
        <v>975</v>
      </c>
      <c r="D372" s="53">
        <v>35612</v>
      </c>
      <c r="E372" s="43">
        <v>10407</v>
      </c>
      <c r="F372" s="43">
        <v>71</v>
      </c>
      <c r="G372" s="54">
        <v>15</v>
      </c>
      <c r="H372" s="43"/>
      <c r="I372" s="43" t="s">
        <v>940</v>
      </c>
      <c r="J372" s="61">
        <v>322.5</v>
      </c>
      <c r="K372" s="44">
        <v>8.3457499546547593E-4</v>
      </c>
    </row>
    <row r="373" spans="2:11" x14ac:dyDescent="0.25">
      <c r="B373" s="51">
        <v>371</v>
      </c>
      <c r="C373" s="52" t="s">
        <v>974</v>
      </c>
      <c r="D373" s="53">
        <v>35417</v>
      </c>
      <c r="E373" s="43">
        <v>10387</v>
      </c>
      <c r="F373" s="43">
        <v>71</v>
      </c>
      <c r="G373" s="54">
        <v>15</v>
      </c>
      <c r="H373" s="43"/>
      <c r="I373" s="43" t="s">
        <v>940</v>
      </c>
      <c r="J373" s="61">
        <v>322.5</v>
      </c>
      <c r="K373" s="44">
        <v>8.3457499546547593E-4</v>
      </c>
    </row>
    <row r="374" spans="2:11" x14ac:dyDescent="0.25">
      <c r="B374" s="51">
        <v>319</v>
      </c>
      <c r="C374" s="52" t="s">
        <v>980</v>
      </c>
      <c r="D374" s="53">
        <v>35397</v>
      </c>
      <c r="E374" s="43">
        <v>10367</v>
      </c>
      <c r="F374" s="43">
        <v>65</v>
      </c>
      <c r="G374" s="54">
        <v>15</v>
      </c>
      <c r="H374" s="43"/>
      <c r="I374" s="43" t="s">
        <v>906</v>
      </c>
      <c r="J374" s="61">
        <v>315.75</v>
      </c>
      <c r="K374" s="44">
        <v>8.1710714672317524E-4</v>
      </c>
    </row>
    <row r="375" spans="2:11" x14ac:dyDescent="0.25">
      <c r="B375" s="51">
        <v>8</v>
      </c>
      <c r="C375" s="52" t="s">
        <v>977</v>
      </c>
      <c r="D375" s="53">
        <v>35284</v>
      </c>
      <c r="E375" s="43">
        <v>10250</v>
      </c>
      <c r="F375" s="43">
        <v>65</v>
      </c>
      <c r="G375" s="54">
        <v>15</v>
      </c>
      <c r="H375" s="43"/>
      <c r="I375" s="43" t="s">
        <v>906</v>
      </c>
      <c r="J375" s="61">
        <v>315.75</v>
      </c>
      <c r="K375" s="44">
        <v>8.1710714672317524E-4</v>
      </c>
    </row>
    <row r="376" spans="2:11" x14ac:dyDescent="0.25">
      <c r="B376" s="51">
        <v>38</v>
      </c>
      <c r="C376" s="52" t="s">
        <v>977</v>
      </c>
      <c r="D376" s="53">
        <v>35265</v>
      </c>
      <c r="E376" s="43">
        <v>10260</v>
      </c>
      <c r="F376" s="43">
        <v>70</v>
      </c>
      <c r="G376" s="54">
        <v>21</v>
      </c>
      <c r="H376" s="43"/>
      <c r="I376" s="43" t="s">
        <v>929</v>
      </c>
      <c r="J376" s="61">
        <v>315</v>
      </c>
      <c r="K376" s="44">
        <v>8.1516627464069743E-4</v>
      </c>
    </row>
    <row r="377" spans="2:11" x14ac:dyDescent="0.25">
      <c r="B377" s="51">
        <v>233</v>
      </c>
      <c r="C377" s="52" t="s">
        <v>980</v>
      </c>
      <c r="D377" s="53">
        <v>35360</v>
      </c>
      <c r="E377" s="43">
        <v>10335</v>
      </c>
      <c r="F377" s="43">
        <v>31</v>
      </c>
      <c r="G377" s="54">
        <v>25</v>
      </c>
      <c r="H377" s="43"/>
      <c r="I377" s="43" t="s">
        <v>912</v>
      </c>
      <c r="J377" s="61">
        <v>312.5</v>
      </c>
      <c r="K377" s="44">
        <v>8.0869670103243785E-4</v>
      </c>
    </row>
    <row r="378" spans="2:11" x14ac:dyDescent="0.25">
      <c r="B378" s="51">
        <v>489</v>
      </c>
      <c r="C378" s="52" t="s">
        <v>976</v>
      </c>
      <c r="D378" s="53">
        <v>35461</v>
      </c>
      <c r="E378" s="43">
        <v>10432</v>
      </c>
      <c r="F378" s="43">
        <v>26</v>
      </c>
      <c r="G378" s="54">
        <v>10</v>
      </c>
      <c r="H378" s="43"/>
      <c r="I378" s="43" t="s">
        <v>965</v>
      </c>
      <c r="J378" s="61">
        <v>312.3</v>
      </c>
      <c r="K378" s="44">
        <v>8.0817913514377715E-4</v>
      </c>
    </row>
    <row r="379" spans="2:11" x14ac:dyDescent="0.25">
      <c r="B379" s="51">
        <v>208</v>
      </c>
      <c r="C379" s="52" t="s">
        <v>977</v>
      </c>
      <c r="D379" s="53">
        <v>35348</v>
      </c>
      <c r="E379" s="43">
        <v>10326</v>
      </c>
      <c r="F379" s="43">
        <v>57</v>
      </c>
      <c r="G379" s="54">
        <v>16</v>
      </c>
      <c r="H379" s="43"/>
      <c r="I379" s="43" t="s">
        <v>908</v>
      </c>
      <c r="J379" s="61">
        <v>312</v>
      </c>
      <c r="K379" s="44">
        <v>8.0740278631078594E-4</v>
      </c>
    </row>
    <row r="380" spans="2:11" x14ac:dyDescent="0.25">
      <c r="B380" s="51">
        <v>188</v>
      </c>
      <c r="C380" s="52" t="s">
        <v>980</v>
      </c>
      <c r="D380" s="53">
        <v>35105</v>
      </c>
      <c r="E380" s="43">
        <v>10319</v>
      </c>
      <c r="F380" s="43">
        <v>17</v>
      </c>
      <c r="G380" s="54">
        <v>8</v>
      </c>
      <c r="H380" s="43"/>
      <c r="I380" s="43" t="s">
        <v>933</v>
      </c>
      <c r="J380" s="61">
        <v>312</v>
      </c>
      <c r="K380" s="44">
        <v>8.0740278631078594E-4</v>
      </c>
    </row>
    <row r="381" spans="2:11" x14ac:dyDescent="0.25">
      <c r="B381" s="51">
        <v>79</v>
      </c>
      <c r="C381" s="52" t="s">
        <v>981</v>
      </c>
      <c r="D381" s="53">
        <v>35407</v>
      </c>
      <c r="E381" s="43">
        <v>10278</v>
      </c>
      <c r="F381" s="43">
        <v>44</v>
      </c>
      <c r="G381" s="54">
        <v>16</v>
      </c>
      <c r="H381" s="43"/>
      <c r="I381" s="43" t="s">
        <v>943</v>
      </c>
      <c r="J381" s="61">
        <v>311.2</v>
      </c>
      <c r="K381" s="44">
        <v>8.0533252275614292E-4</v>
      </c>
    </row>
    <row r="382" spans="2:11" x14ac:dyDescent="0.25">
      <c r="B382" s="51">
        <v>92</v>
      </c>
      <c r="C382" s="52" t="s">
        <v>976</v>
      </c>
      <c r="D382" s="53">
        <v>35293</v>
      </c>
      <c r="E382" s="43">
        <v>10283</v>
      </c>
      <c r="F382" s="43">
        <v>15</v>
      </c>
      <c r="G382" s="54">
        <v>20</v>
      </c>
      <c r="H382" s="43"/>
      <c r="I382" s="43" t="s">
        <v>948</v>
      </c>
      <c r="J382" s="61">
        <v>310</v>
      </c>
      <c r="K382" s="44">
        <v>8.0222712742417839E-4</v>
      </c>
    </row>
    <row r="383" spans="2:11" x14ac:dyDescent="0.25">
      <c r="B383" s="51">
        <v>422</v>
      </c>
      <c r="C383" s="52" t="s">
        <v>980</v>
      </c>
      <c r="D383" s="53">
        <v>35612</v>
      </c>
      <c r="E383" s="43">
        <v>10406</v>
      </c>
      <c r="F383" s="43">
        <v>21</v>
      </c>
      <c r="G383" s="54">
        <v>30</v>
      </c>
      <c r="H383" s="43"/>
      <c r="I383" s="43" t="s">
        <v>926</v>
      </c>
      <c r="J383" s="61">
        <v>300</v>
      </c>
      <c r="K383" s="44">
        <v>7.7634883299114042E-4</v>
      </c>
    </row>
    <row r="384" spans="2:11" x14ac:dyDescent="0.25">
      <c r="B384" s="51">
        <v>508</v>
      </c>
      <c r="C384" s="52" t="s">
        <v>979</v>
      </c>
      <c r="D384" s="53">
        <v>35613</v>
      </c>
      <c r="E384" s="43">
        <v>10439</v>
      </c>
      <c r="F384" s="43">
        <v>74</v>
      </c>
      <c r="G384" s="54">
        <v>30</v>
      </c>
      <c r="H384" s="43"/>
      <c r="I384" s="43" t="s">
        <v>916</v>
      </c>
      <c r="J384" s="61">
        <v>300</v>
      </c>
      <c r="K384" s="44">
        <v>7.7634883299114042E-4</v>
      </c>
    </row>
    <row r="385" spans="2:11" x14ac:dyDescent="0.25">
      <c r="B385" s="51">
        <v>363</v>
      </c>
      <c r="C385" s="52" t="s">
        <v>974</v>
      </c>
      <c r="D385" s="53">
        <v>35416</v>
      </c>
      <c r="E385" s="43">
        <v>10385</v>
      </c>
      <c r="F385" s="43">
        <v>7</v>
      </c>
      <c r="G385" s="54">
        <v>10</v>
      </c>
      <c r="H385" s="43"/>
      <c r="I385" s="43" t="s">
        <v>931</v>
      </c>
      <c r="J385" s="61">
        <v>300</v>
      </c>
      <c r="K385" s="44">
        <v>7.7634883299114042E-4</v>
      </c>
    </row>
    <row r="386" spans="2:11" x14ac:dyDescent="0.25">
      <c r="B386" s="51">
        <v>463</v>
      </c>
      <c r="C386" s="52" t="s">
        <v>976</v>
      </c>
      <c r="D386" s="53">
        <v>35451</v>
      </c>
      <c r="E386" s="43">
        <v>10420</v>
      </c>
      <c r="F386" s="43">
        <v>73</v>
      </c>
      <c r="G386" s="54">
        <v>20</v>
      </c>
      <c r="H386" s="43"/>
      <c r="I386" s="43" t="s">
        <v>945</v>
      </c>
      <c r="J386" s="61">
        <v>300</v>
      </c>
      <c r="K386" s="44">
        <v>7.7634883299114042E-4</v>
      </c>
    </row>
    <row r="387" spans="2:11" x14ac:dyDescent="0.25">
      <c r="B387" s="51">
        <v>140</v>
      </c>
      <c r="C387" s="52" t="s">
        <v>977</v>
      </c>
      <c r="D387" s="53">
        <v>35225</v>
      </c>
      <c r="E387" s="43">
        <v>10299</v>
      </c>
      <c r="F387" s="43">
        <v>70</v>
      </c>
      <c r="G387" s="54">
        <v>20</v>
      </c>
      <c r="H387" s="43"/>
      <c r="I387" s="43" t="s">
        <v>929</v>
      </c>
      <c r="J387" s="61">
        <v>300</v>
      </c>
      <c r="K387" s="44">
        <v>7.7634883299114042E-4</v>
      </c>
    </row>
    <row r="388" spans="2:11" x14ac:dyDescent="0.25">
      <c r="B388" s="51">
        <v>110</v>
      </c>
      <c r="C388" s="52" t="s">
        <v>980</v>
      </c>
      <c r="D388" s="53">
        <v>35303</v>
      </c>
      <c r="E388" s="43">
        <v>10289</v>
      </c>
      <c r="F388" s="43">
        <v>3</v>
      </c>
      <c r="G388" s="54">
        <v>30</v>
      </c>
      <c r="H388" s="43"/>
      <c r="I388" s="43" t="s">
        <v>955</v>
      </c>
      <c r="J388" s="61">
        <v>300</v>
      </c>
      <c r="K388" s="44">
        <v>7.7634883299114042E-4</v>
      </c>
    </row>
    <row r="389" spans="2:11" x14ac:dyDescent="0.25">
      <c r="B389" s="51">
        <v>114</v>
      </c>
      <c r="C389" s="52" t="s">
        <v>981</v>
      </c>
      <c r="D389" s="53">
        <v>35304</v>
      </c>
      <c r="E389" s="43">
        <v>10290</v>
      </c>
      <c r="F389" s="43">
        <v>49</v>
      </c>
      <c r="G389" s="54">
        <v>15</v>
      </c>
      <c r="H389" s="43"/>
      <c r="I389" s="43" t="s">
        <v>914</v>
      </c>
      <c r="J389" s="61">
        <v>300</v>
      </c>
      <c r="K389" s="44">
        <v>7.7634883299114042E-4</v>
      </c>
    </row>
    <row r="390" spans="2:11" x14ac:dyDescent="0.25">
      <c r="B390" s="51">
        <v>51</v>
      </c>
      <c r="C390" s="52" t="s">
        <v>975</v>
      </c>
      <c r="D390" s="53">
        <v>35271</v>
      </c>
      <c r="E390" s="43">
        <v>10265</v>
      </c>
      <c r="F390" s="43">
        <v>70</v>
      </c>
      <c r="G390" s="54">
        <v>20</v>
      </c>
      <c r="H390" s="43"/>
      <c r="I390" s="43" t="s">
        <v>929</v>
      </c>
      <c r="J390" s="61">
        <v>300</v>
      </c>
      <c r="K390" s="44">
        <v>7.7634883299114042E-4</v>
      </c>
    </row>
    <row r="391" spans="2:11" x14ac:dyDescent="0.25">
      <c r="B391" s="51">
        <v>111</v>
      </c>
      <c r="C391" s="52" t="s">
        <v>980</v>
      </c>
      <c r="D391" s="53">
        <v>35303</v>
      </c>
      <c r="E391" s="43">
        <v>10289</v>
      </c>
      <c r="F391" s="43">
        <v>64</v>
      </c>
      <c r="G391" s="54">
        <v>9</v>
      </c>
      <c r="H391" s="43"/>
      <c r="I391" s="43" t="s">
        <v>956</v>
      </c>
      <c r="J391" s="61">
        <v>299.25</v>
      </c>
      <c r="K391" s="44">
        <v>7.744079609086625E-4</v>
      </c>
    </row>
    <row r="392" spans="2:11" x14ac:dyDescent="0.25">
      <c r="B392" s="51">
        <v>490</v>
      </c>
      <c r="C392" s="52" t="s">
        <v>976</v>
      </c>
      <c r="D392" s="53">
        <v>35461</v>
      </c>
      <c r="E392" s="43">
        <v>10432</v>
      </c>
      <c r="F392" s="43">
        <v>54</v>
      </c>
      <c r="G392" s="54">
        <v>40</v>
      </c>
      <c r="H392" s="43"/>
      <c r="I392" s="43" t="s">
        <v>953</v>
      </c>
      <c r="J392" s="61">
        <v>298</v>
      </c>
      <c r="K392" s="44">
        <v>7.7117317410453276E-4</v>
      </c>
    </row>
    <row r="393" spans="2:11" x14ac:dyDescent="0.25">
      <c r="B393" s="51">
        <v>504</v>
      </c>
      <c r="C393" s="52" t="s">
        <v>976</v>
      </c>
      <c r="D393" s="53">
        <v>35583</v>
      </c>
      <c r="E393" s="43">
        <v>10438</v>
      </c>
      <c r="F393" s="43">
        <v>57</v>
      </c>
      <c r="G393" s="54">
        <v>15</v>
      </c>
      <c r="H393" s="43"/>
      <c r="I393" s="43" t="s">
        <v>908</v>
      </c>
      <c r="J393" s="61">
        <v>292.5</v>
      </c>
      <c r="K393" s="44">
        <v>7.5694011216636181E-4</v>
      </c>
    </row>
    <row r="394" spans="2:11" x14ac:dyDescent="0.25">
      <c r="B394" s="51">
        <v>10</v>
      </c>
      <c r="C394" s="52" t="s">
        <v>976</v>
      </c>
      <c r="D394" s="53">
        <v>35284</v>
      </c>
      <c r="E394" s="43">
        <v>10251</v>
      </c>
      <c r="F394" s="43">
        <v>57</v>
      </c>
      <c r="G394" s="54">
        <v>15</v>
      </c>
      <c r="H394" s="43"/>
      <c r="I394" s="43" t="s">
        <v>908</v>
      </c>
      <c r="J394" s="61">
        <v>292.5</v>
      </c>
      <c r="K394" s="44">
        <v>7.5694011216636181E-4</v>
      </c>
    </row>
    <row r="395" spans="2:11" x14ac:dyDescent="0.25">
      <c r="B395" s="51">
        <v>288</v>
      </c>
      <c r="C395" s="52" t="s">
        <v>979</v>
      </c>
      <c r="D395" s="53">
        <v>35387</v>
      </c>
      <c r="E395" s="43">
        <v>10356</v>
      </c>
      <c r="F395" s="43">
        <v>55</v>
      </c>
      <c r="G395" s="54">
        <v>12</v>
      </c>
      <c r="H395" s="43"/>
      <c r="I395" s="43" t="s">
        <v>915</v>
      </c>
      <c r="J395" s="61">
        <v>288</v>
      </c>
      <c r="K395" s="44">
        <v>7.452948796714948E-4</v>
      </c>
    </row>
    <row r="396" spans="2:11" x14ac:dyDescent="0.25">
      <c r="B396" s="51">
        <v>394</v>
      </c>
      <c r="C396" s="52" t="s">
        <v>979</v>
      </c>
      <c r="D396" s="53">
        <v>35425</v>
      </c>
      <c r="E396" s="43">
        <v>10395</v>
      </c>
      <c r="F396" s="43">
        <v>69</v>
      </c>
      <c r="G396" s="54">
        <v>8</v>
      </c>
      <c r="H396" s="43"/>
      <c r="I396" s="43" t="s">
        <v>958</v>
      </c>
      <c r="J396" s="61">
        <v>288</v>
      </c>
      <c r="K396" s="44">
        <v>7.452948796714948E-4</v>
      </c>
    </row>
    <row r="397" spans="2:11" x14ac:dyDescent="0.25">
      <c r="B397" s="51">
        <v>488</v>
      </c>
      <c r="C397" s="52" t="s">
        <v>977</v>
      </c>
      <c r="D397" s="53">
        <v>35460</v>
      </c>
      <c r="E397" s="43">
        <v>10431</v>
      </c>
      <c r="F397" s="43">
        <v>47</v>
      </c>
      <c r="G397" s="54">
        <v>30</v>
      </c>
      <c r="H397" s="43"/>
      <c r="I397" s="43" t="s">
        <v>966</v>
      </c>
      <c r="J397" s="61">
        <v>285</v>
      </c>
      <c r="K397" s="44">
        <v>7.3753139134158331E-4</v>
      </c>
    </row>
    <row r="398" spans="2:11" x14ac:dyDescent="0.25">
      <c r="B398" s="51">
        <v>503</v>
      </c>
      <c r="C398" s="52" t="s">
        <v>976</v>
      </c>
      <c r="D398" s="53">
        <v>35583</v>
      </c>
      <c r="E398" s="43">
        <v>10438</v>
      </c>
      <c r="F398" s="43">
        <v>34</v>
      </c>
      <c r="G398" s="54">
        <v>20</v>
      </c>
      <c r="H398" s="43"/>
      <c r="I398" s="43" t="s">
        <v>951</v>
      </c>
      <c r="J398" s="61">
        <v>280</v>
      </c>
      <c r="K398" s="44">
        <v>7.2459224412506438E-4</v>
      </c>
    </row>
    <row r="399" spans="2:11" x14ac:dyDescent="0.25">
      <c r="B399" s="51">
        <v>106</v>
      </c>
      <c r="C399" s="52" t="s">
        <v>981</v>
      </c>
      <c r="D399" s="53">
        <v>35299</v>
      </c>
      <c r="E399" s="43">
        <v>10287</v>
      </c>
      <c r="F399" s="43">
        <v>34</v>
      </c>
      <c r="G399" s="54">
        <v>20</v>
      </c>
      <c r="H399" s="43"/>
      <c r="I399" s="43" t="s">
        <v>951</v>
      </c>
      <c r="J399" s="61">
        <v>280</v>
      </c>
      <c r="K399" s="44">
        <v>7.2459224412506438E-4</v>
      </c>
    </row>
    <row r="400" spans="2:11" x14ac:dyDescent="0.25">
      <c r="B400" s="51">
        <v>506</v>
      </c>
      <c r="C400" s="52" t="s">
        <v>979</v>
      </c>
      <c r="D400" s="53">
        <v>35613</v>
      </c>
      <c r="E400" s="43">
        <v>10439</v>
      </c>
      <c r="F400" s="43">
        <v>16</v>
      </c>
      <c r="G400" s="54">
        <v>16</v>
      </c>
      <c r="H400" s="43"/>
      <c r="I400" s="43" t="s">
        <v>918</v>
      </c>
      <c r="J400" s="61">
        <v>279.2</v>
      </c>
      <c r="K400" s="44">
        <v>7.2252198057042125E-4</v>
      </c>
    </row>
    <row r="401" spans="2:11" x14ac:dyDescent="0.25">
      <c r="B401" s="51">
        <v>432</v>
      </c>
      <c r="C401" s="52" t="s">
        <v>976</v>
      </c>
      <c r="D401" s="53">
        <v>35674</v>
      </c>
      <c r="E401" s="43">
        <v>10409</v>
      </c>
      <c r="F401" s="43">
        <v>14</v>
      </c>
      <c r="G401" s="54">
        <v>12</v>
      </c>
      <c r="H401" s="43"/>
      <c r="I401" s="43" t="s">
        <v>903</v>
      </c>
      <c r="J401" s="61">
        <v>279</v>
      </c>
      <c r="K401" s="44">
        <v>7.2200441468176055E-4</v>
      </c>
    </row>
    <row r="402" spans="2:11" x14ac:dyDescent="0.25">
      <c r="B402" s="51">
        <v>369</v>
      </c>
      <c r="C402" s="52" t="s">
        <v>974</v>
      </c>
      <c r="D402" s="53">
        <v>35417</v>
      </c>
      <c r="E402" s="43">
        <v>10387</v>
      </c>
      <c r="F402" s="43">
        <v>28</v>
      </c>
      <c r="G402" s="54">
        <v>6</v>
      </c>
      <c r="H402" s="43"/>
      <c r="I402" s="43" t="s">
        <v>942</v>
      </c>
      <c r="J402" s="61">
        <v>273.60000000000002</v>
      </c>
      <c r="K402" s="44">
        <v>7.0803013568792011E-4</v>
      </c>
    </row>
    <row r="403" spans="2:11" x14ac:dyDescent="0.25">
      <c r="B403" s="51">
        <v>292</v>
      </c>
      <c r="C403" s="52" t="s">
        <v>974</v>
      </c>
      <c r="D403" s="53">
        <v>35388</v>
      </c>
      <c r="E403" s="43">
        <v>10357</v>
      </c>
      <c r="F403" s="43">
        <v>60</v>
      </c>
      <c r="G403" s="54">
        <v>8</v>
      </c>
      <c r="H403" s="43"/>
      <c r="I403" s="43" t="s">
        <v>911</v>
      </c>
      <c r="J403" s="61">
        <v>272</v>
      </c>
      <c r="K403" s="44">
        <v>7.0388960857863396E-4</v>
      </c>
    </row>
    <row r="404" spans="2:11" x14ac:dyDescent="0.25">
      <c r="B404" s="51">
        <v>327</v>
      </c>
      <c r="C404" s="52" t="s">
        <v>979</v>
      </c>
      <c r="D404" s="53">
        <v>35136</v>
      </c>
      <c r="E404" s="43">
        <v>10370</v>
      </c>
      <c r="F404" s="43">
        <v>1</v>
      </c>
      <c r="G404" s="54">
        <v>15</v>
      </c>
      <c r="H404" s="43"/>
      <c r="I404" s="43" t="s">
        <v>950</v>
      </c>
      <c r="J404" s="61">
        <v>270</v>
      </c>
      <c r="K404" s="44">
        <v>6.987139496920263E-4</v>
      </c>
    </row>
    <row r="405" spans="2:11" x14ac:dyDescent="0.25">
      <c r="B405" s="51">
        <v>270</v>
      </c>
      <c r="C405" s="52" t="s">
        <v>977</v>
      </c>
      <c r="D405" s="53">
        <v>35257</v>
      </c>
      <c r="E405" s="43">
        <v>10348</v>
      </c>
      <c r="F405" s="43">
        <v>1</v>
      </c>
      <c r="G405" s="54">
        <v>15</v>
      </c>
      <c r="H405" s="43"/>
      <c r="I405" s="43" t="s">
        <v>950</v>
      </c>
      <c r="J405" s="61">
        <v>270</v>
      </c>
      <c r="K405" s="44">
        <v>6.987139496920263E-4</v>
      </c>
    </row>
    <row r="406" spans="2:11" x14ac:dyDescent="0.25">
      <c r="B406" s="51">
        <v>258</v>
      </c>
      <c r="C406" s="52" t="s">
        <v>977</v>
      </c>
      <c r="D406" s="53">
        <v>35369</v>
      </c>
      <c r="E406" s="43">
        <v>10343</v>
      </c>
      <c r="F406" s="43">
        <v>76</v>
      </c>
      <c r="G406" s="54">
        <v>15</v>
      </c>
      <c r="H406" s="43"/>
      <c r="I406" s="43" t="s">
        <v>936</v>
      </c>
      <c r="J406" s="61">
        <v>270</v>
      </c>
      <c r="K406" s="44">
        <v>6.987139496920263E-4</v>
      </c>
    </row>
    <row r="407" spans="2:11" x14ac:dyDescent="0.25">
      <c r="B407" s="51">
        <v>55</v>
      </c>
      <c r="C407" s="52" t="s">
        <v>977</v>
      </c>
      <c r="D407" s="53">
        <v>35275</v>
      </c>
      <c r="E407" s="43">
        <v>10267</v>
      </c>
      <c r="F407" s="43">
        <v>76</v>
      </c>
      <c r="G407" s="54">
        <v>15</v>
      </c>
      <c r="H407" s="43"/>
      <c r="I407" s="43" t="s">
        <v>936</v>
      </c>
      <c r="J407" s="61">
        <v>270</v>
      </c>
      <c r="K407" s="44">
        <v>6.987139496920263E-4</v>
      </c>
    </row>
    <row r="408" spans="2:11" x14ac:dyDescent="0.25">
      <c r="B408" s="51">
        <v>429</v>
      </c>
      <c r="C408" s="52" t="s">
        <v>981</v>
      </c>
      <c r="D408" s="53">
        <v>35643</v>
      </c>
      <c r="E408" s="43">
        <v>10408</v>
      </c>
      <c r="F408" s="43">
        <v>37</v>
      </c>
      <c r="G408" s="54">
        <v>10</v>
      </c>
      <c r="H408" s="43"/>
      <c r="I408" s="43" t="s">
        <v>927</v>
      </c>
      <c r="J408" s="61">
        <v>260</v>
      </c>
      <c r="K408" s="44">
        <v>6.7283565525898834E-4</v>
      </c>
    </row>
    <row r="409" spans="2:11" x14ac:dyDescent="0.25">
      <c r="B409" s="51">
        <v>157</v>
      </c>
      <c r="C409" s="52" t="s">
        <v>974</v>
      </c>
      <c r="D409" s="53">
        <v>35324</v>
      </c>
      <c r="E409" s="43">
        <v>10306</v>
      </c>
      <c r="F409" s="43">
        <v>30</v>
      </c>
      <c r="G409" s="54">
        <v>10</v>
      </c>
      <c r="H409" s="43"/>
      <c r="I409" s="43" t="s">
        <v>898</v>
      </c>
      <c r="J409" s="61">
        <v>258.89999999999998</v>
      </c>
      <c r="K409" s="44">
        <v>6.699890428713541E-4</v>
      </c>
    </row>
    <row r="410" spans="2:11" x14ac:dyDescent="0.25">
      <c r="B410" s="51">
        <v>41</v>
      </c>
      <c r="C410" s="52" t="s">
        <v>981</v>
      </c>
      <c r="D410" s="53">
        <v>35268</v>
      </c>
      <c r="E410" s="43">
        <v>10262</v>
      </c>
      <c r="F410" s="43">
        <v>5</v>
      </c>
      <c r="G410" s="54">
        <v>12</v>
      </c>
      <c r="H410" s="43"/>
      <c r="I410" s="43" t="s">
        <v>924</v>
      </c>
      <c r="J410" s="61">
        <v>256.20000000000005</v>
      </c>
      <c r="K410" s="44">
        <v>6.6300190337443405E-4</v>
      </c>
    </row>
    <row r="411" spans="2:11" x14ac:dyDescent="0.25">
      <c r="B411" s="51">
        <v>442</v>
      </c>
      <c r="C411" s="52" t="s">
        <v>976</v>
      </c>
      <c r="D411" s="53">
        <v>35444</v>
      </c>
      <c r="E411" s="43">
        <v>10413</v>
      </c>
      <c r="F411" s="43">
        <v>76</v>
      </c>
      <c r="G411" s="54">
        <v>14</v>
      </c>
      <c r="H411" s="43"/>
      <c r="I411" s="43" t="s">
        <v>936</v>
      </c>
      <c r="J411" s="61">
        <v>252</v>
      </c>
      <c r="K411" s="44">
        <v>6.5213301971255792E-4</v>
      </c>
    </row>
    <row r="412" spans="2:11" x14ac:dyDescent="0.25">
      <c r="B412" s="51">
        <v>281</v>
      </c>
      <c r="C412" s="52" t="s">
        <v>980</v>
      </c>
      <c r="D412" s="53">
        <v>35382</v>
      </c>
      <c r="E412" s="43">
        <v>10353</v>
      </c>
      <c r="F412" s="43">
        <v>11</v>
      </c>
      <c r="G412" s="54">
        <v>12</v>
      </c>
      <c r="H412" s="43"/>
      <c r="I412" s="43" t="s">
        <v>900</v>
      </c>
      <c r="J412" s="61">
        <v>252</v>
      </c>
      <c r="K412" s="44">
        <v>6.5213301971255792E-4</v>
      </c>
    </row>
    <row r="413" spans="2:11" x14ac:dyDescent="0.25">
      <c r="B413" s="51">
        <v>495</v>
      </c>
      <c r="C413" s="52" t="s">
        <v>981</v>
      </c>
      <c r="D413" s="53">
        <v>35522</v>
      </c>
      <c r="E413" s="43">
        <v>10435</v>
      </c>
      <c r="F413" s="43">
        <v>22</v>
      </c>
      <c r="G413" s="54">
        <v>12</v>
      </c>
      <c r="H413" s="43"/>
      <c r="I413" s="43" t="s">
        <v>907</v>
      </c>
      <c r="J413" s="61">
        <v>252</v>
      </c>
      <c r="K413" s="44">
        <v>6.5213301971255792E-4</v>
      </c>
    </row>
    <row r="414" spans="2:11" x14ac:dyDescent="0.25">
      <c r="B414" s="51">
        <v>172</v>
      </c>
      <c r="C414" s="52" t="s">
        <v>974</v>
      </c>
      <c r="D414" s="53">
        <v>35328</v>
      </c>
      <c r="E414" s="43">
        <v>10311</v>
      </c>
      <c r="F414" s="43">
        <v>69</v>
      </c>
      <c r="G414" s="54">
        <v>7</v>
      </c>
      <c r="H414" s="43"/>
      <c r="I414" s="43" t="s">
        <v>958</v>
      </c>
      <c r="J414" s="61">
        <v>252</v>
      </c>
      <c r="K414" s="44">
        <v>6.5213301971255792E-4</v>
      </c>
    </row>
    <row r="415" spans="2:11" x14ac:dyDescent="0.25">
      <c r="B415" s="51">
        <v>1</v>
      </c>
      <c r="C415" s="52" t="s">
        <v>978</v>
      </c>
      <c r="D415" s="53">
        <v>35162</v>
      </c>
      <c r="E415" s="43">
        <v>10248</v>
      </c>
      <c r="F415" s="43">
        <v>11</v>
      </c>
      <c r="G415" s="54">
        <v>12</v>
      </c>
      <c r="H415" s="43"/>
      <c r="I415" s="43" t="s">
        <v>900</v>
      </c>
      <c r="J415" s="61">
        <v>252</v>
      </c>
      <c r="K415" s="44">
        <v>6.5213301971255792E-4</v>
      </c>
    </row>
    <row r="416" spans="2:11" x14ac:dyDescent="0.25">
      <c r="B416" s="51">
        <v>130</v>
      </c>
      <c r="C416" s="52" t="s">
        <v>979</v>
      </c>
      <c r="D416" s="53">
        <v>35133</v>
      </c>
      <c r="E416" s="43">
        <v>10296</v>
      </c>
      <c r="F416" s="43">
        <v>11</v>
      </c>
      <c r="G416" s="54">
        <v>12</v>
      </c>
      <c r="H416" s="43"/>
      <c r="I416" s="43" t="s">
        <v>900</v>
      </c>
      <c r="J416" s="61">
        <v>252</v>
      </c>
      <c r="K416" s="44">
        <v>6.5213301971255792E-4</v>
      </c>
    </row>
    <row r="417" spans="2:11" x14ac:dyDescent="0.25">
      <c r="B417" s="51">
        <v>309</v>
      </c>
      <c r="C417" s="52" t="s">
        <v>977</v>
      </c>
      <c r="D417" s="53">
        <v>35395</v>
      </c>
      <c r="E417" s="43">
        <v>10363</v>
      </c>
      <c r="F417" s="43">
        <v>31</v>
      </c>
      <c r="G417" s="54">
        <v>20</v>
      </c>
      <c r="H417" s="43"/>
      <c r="I417" s="43" t="s">
        <v>912</v>
      </c>
      <c r="J417" s="61">
        <v>250</v>
      </c>
      <c r="K417" s="44">
        <v>6.4695736082595026E-4</v>
      </c>
    </row>
    <row r="418" spans="2:11" x14ac:dyDescent="0.25">
      <c r="B418" s="51">
        <v>142</v>
      </c>
      <c r="C418" s="52" t="s">
        <v>975</v>
      </c>
      <c r="D418" s="53">
        <v>35317</v>
      </c>
      <c r="E418" s="43">
        <v>10300</v>
      </c>
      <c r="F418" s="43">
        <v>68</v>
      </c>
      <c r="G418" s="54">
        <v>20</v>
      </c>
      <c r="H418" s="43"/>
      <c r="I418" s="43" t="s">
        <v>954</v>
      </c>
      <c r="J418" s="61">
        <v>250</v>
      </c>
      <c r="K418" s="44">
        <v>6.4695736082595026E-4</v>
      </c>
    </row>
    <row r="419" spans="2:11" x14ac:dyDescent="0.25">
      <c r="B419" s="51">
        <v>15</v>
      </c>
      <c r="C419" s="52" t="s">
        <v>976</v>
      </c>
      <c r="D419" s="53">
        <v>35345</v>
      </c>
      <c r="E419" s="43">
        <v>10253</v>
      </c>
      <c r="F419" s="43">
        <v>31</v>
      </c>
      <c r="G419" s="54">
        <v>20</v>
      </c>
      <c r="H419" s="43"/>
      <c r="I419" s="43" t="s">
        <v>912</v>
      </c>
      <c r="J419" s="61">
        <v>250</v>
      </c>
      <c r="K419" s="44">
        <v>6.4695736082595026E-4</v>
      </c>
    </row>
    <row r="420" spans="2:11" x14ac:dyDescent="0.25">
      <c r="B420" s="51">
        <v>170</v>
      </c>
      <c r="C420" s="52" t="s">
        <v>981</v>
      </c>
      <c r="D420" s="53">
        <v>35328</v>
      </c>
      <c r="E420" s="43">
        <v>10310</v>
      </c>
      <c r="F420" s="43">
        <v>62</v>
      </c>
      <c r="G420" s="54">
        <v>5</v>
      </c>
      <c r="H420" s="43"/>
      <c r="I420" s="43" t="s">
        <v>928</v>
      </c>
      <c r="J420" s="61">
        <v>246.5</v>
      </c>
      <c r="K420" s="44">
        <v>6.3789995777438697E-4</v>
      </c>
    </row>
    <row r="421" spans="2:11" x14ac:dyDescent="0.25">
      <c r="B421" s="51">
        <v>273</v>
      </c>
      <c r="C421" s="52" t="s">
        <v>979</v>
      </c>
      <c r="D421" s="53">
        <v>35380</v>
      </c>
      <c r="E421" s="43">
        <v>10350</v>
      </c>
      <c r="F421" s="43">
        <v>50</v>
      </c>
      <c r="G421" s="54">
        <v>15</v>
      </c>
      <c r="H421" s="43"/>
      <c r="I421" s="43" t="s">
        <v>969</v>
      </c>
      <c r="J421" s="61">
        <v>243.75</v>
      </c>
      <c r="K421" s="44">
        <v>6.307834268053016E-4</v>
      </c>
    </row>
    <row r="422" spans="2:11" x14ac:dyDescent="0.25">
      <c r="B422" s="51">
        <v>359</v>
      </c>
      <c r="C422" s="52" t="s">
        <v>981</v>
      </c>
      <c r="D422" s="53">
        <v>35415</v>
      </c>
      <c r="E422" s="43">
        <v>10383</v>
      </c>
      <c r="F422" s="43">
        <v>50</v>
      </c>
      <c r="G422" s="54">
        <v>15</v>
      </c>
      <c r="H422" s="43"/>
      <c r="I422" s="43" t="s">
        <v>969</v>
      </c>
      <c r="J422" s="61">
        <v>243.75</v>
      </c>
      <c r="K422" s="44">
        <v>6.307834268053016E-4</v>
      </c>
    </row>
    <row r="423" spans="2:11" x14ac:dyDescent="0.25">
      <c r="B423" s="51">
        <v>72</v>
      </c>
      <c r="C423" s="52" t="s">
        <v>979</v>
      </c>
      <c r="D423" s="53">
        <v>35224</v>
      </c>
      <c r="E423" s="43">
        <v>10274</v>
      </c>
      <c r="F423" s="43">
        <v>72</v>
      </c>
      <c r="G423" s="54">
        <v>7</v>
      </c>
      <c r="H423" s="43"/>
      <c r="I423" s="43" t="s">
        <v>902</v>
      </c>
      <c r="J423" s="61">
        <v>243.59999999999997</v>
      </c>
      <c r="K423" s="44">
        <v>6.3039525238880588E-4</v>
      </c>
    </row>
    <row r="424" spans="2:11" x14ac:dyDescent="0.25">
      <c r="B424" s="51">
        <v>436</v>
      </c>
      <c r="C424" s="52" t="s">
        <v>982</v>
      </c>
      <c r="D424" s="53">
        <v>35704</v>
      </c>
      <c r="E424" s="43">
        <v>10411</v>
      </c>
      <c r="F424" s="43">
        <v>41</v>
      </c>
      <c r="G424" s="54">
        <v>25</v>
      </c>
      <c r="H424" s="43"/>
      <c r="I424" s="43" t="s">
        <v>905</v>
      </c>
      <c r="J424" s="61">
        <v>241.25</v>
      </c>
      <c r="K424" s="44">
        <v>6.2431385319704203E-4</v>
      </c>
    </row>
    <row r="425" spans="2:11" x14ac:dyDescent="0.25">
      <c r="B425" s="51">
        <v>49</v>
      </c>
      <c r="C425" s="52" t="s">
        <v>979</v>
      </c>
      <c r="D425" s="53">
        <v>35270</v>
      </c>
      <c r="E425" s="43">
        <v>10264</v>
      </c>
      <c r="F425" s="43">
        <v>41</v>
      </c>
      <c r="G425" s="54">
        <v>25</v>
      </c>
      <c r="H425" s="43"/>
      <c r="I425" s="43" t="s">
        <v>905</v>
      </c>
      <c r="J425" s="61">
        <v>241.25</v>
      </c>
      <c r="K425" s="44">
        <v>6.2431385319704203E-4</v>
      </c>
    </row>
    <row r="426" spans="2:11" x14ac:dyDescent="0.25">
      <c r="B426" s="51">
        <v>479</v>
      </c>
      <c r="C426" s="52" t="s">
        <v>980</v>
      </c>
      <c r="D426" s="53">
        <v>35458</v>
      </c>
      <c r="E426" s="43">
        <v>10428</v>
      </c>
      <c r="F426" s="43">
        <v>46</v>
      </c>
      <c r="G426" s="54">
        <v>20</v>
      </c>
      <c r="H426" s="43"/>
      <c r="I426" s="43" t="s">
        <v>952</v>
      </c>
      <c r="J426" s="61">
        <v>240</v>
      </c>
      <c r="K426" s="44">
        <v>6.2107906639291229E-4</v>
      </c>
    </row>
    <row r="427" spans="2:11" x14ac:dyDescent="0.25">
      <c r="B427" s="51">
        <v>474</v>
      </c>
      <c r="C427" s="52" t="s">
        <v>979</v>
      </c>
      <c r="D427" s="53">
        <v>35454</v>
      </c>
      <c r="E427" s="43">
        <v>10425</v>
      </c>
      <c r="F427" s="43">
        <v>55</v>
      </c>
      <c r="G427" s="54">
        <v>10</v>
      </c>
      <c r="H427" s="43"/>
      <c r="I427" s="43" t="s">
        <v>915</v>
      </c>
      <c r="J427" s="61">
        <v>240</v>
      </c>
      <c r="K427" s="44">
        <v>6.2107906639291229E-4</v>
      </c>
    </row>
    <row r="428" spans="2:11" x14ac:dyDescent="0.25">
      <c r="B428" s="51">
        <v>477</v>
      </c>
      <c r="C428" s="52" t="s">
        <v>977</v>
      </c>
      <c r="D428" s="53">
        <v>35457</v>
      </c>
      <c r="E428" s="43">
        <v>10426</v>
      </c>
      <c r="F428" s="43">
        <v>64</v>
      </c>
      <c r="G428" s="54">
        <v>7</v>
      </c>
      <c r="H428" s="43"/>
      <c r="I428" s="43" t="s">
        <v>956</v>
      </c>
      <c r="J428" s="61">
        <v>232.75</v>
      </c>
      <c r="K428" s="44">
        <v>6.0231730292895969E-4</v>
      </c>
    </row>
    <row r="429" spans="2:11" x14ac:dyDescent="0.25">
      <c r="B429" s="51">
        <v>227</v>
      </c>
      <c r="C429" s="52" t="s">
        <v>978</v>
      </c>
      <c r="D429" s="53">
        <v>35356</v>
      </c>
      <c r="E429" s="43">
        <v>10333</v>
      </c>
      <c r="F429" s="43">
        <v>14</v>
      </c>
      <c r="G429" s="54">
        <v>10</v>
      </c>
      <c r="H429" s="43"/>
      <c r="I429" s="43" t="s">
        <v>903</v>
      </c>
      <c r="J429" s="61">
        <v>232.5</v>
      </c>
      <c r="K429" s="44">
        <v>6.0167034556813379E-4</v>
      </c>
    </row>
    <row r="430" spans="2:11" x14ac:dyDescent="0.25">
      <c r="B430" s="51">
        <v>86</v>
      </c>
      <c r="C430" s="52" t="s">
        <v>975</v>
      </c>
      <c r="D430" s="53">
        <v>35291</v>
      </c>
      <c r="E430" s="43">
        <v>10280</v>
      </c>
      <c r="F430" s="43">
        <v>75</v>
      </c>
      <c r="G430" s="54">
        <v>30</v>
      </c>
      <c r="H430" s="43"/>
      <c r="I430" s="43" t="s">
        <v>946</v>
      </c>
      <c r="J430" s="61">
        <v>232.5</v>
      </c>
      <c r="K430" s="44">
        <v>6.0167034556813379E-4</v>
      </c>
    </row>
    <row r="431" spans="2:11" x14ac:dyDescent="0.25">
      <c r="B431" s="51">
        <v>177</v>
      </c>
      <c r="C431" s="52" t="s">
        <v>975</v>
      </c>
      <c r="D431" s="53">
        <v>35332</v>
      </c>
      <c r="E431" s="43">
        <v>10313</v>
      </c>
      <c r="F431" s="43">
        <v>36</v>
      </c>
      <c r="G431" s="54">
        <v>12</v>
      </c>
      <c r="H431" s="43"/>
      <c r="I431" s="43" t="s">
        <v>919</v>
      </c>
      <c r="J431" s="61">
        <v>228</v>
      </c>
      <c r="K431" s="44">
        <v>5.9002511307326667E-4</v>
      </c>
    </row>
    <row r="432" spans="2:11" x14ac:dyDescent="0.25">
      <c r="B432" s="51">
        <v>271</v>
      </c>
      <c r="C432" s="52" t="s">
        <v>977</v>
      </c>
      <c r="D432" s="53">
        <v>35257</v>
      </c>
      <c r="E432" s="43">
        <v>10348</v>
      </c>
      <c r="F432" s="43">
        <v>23</v>
      </c>
      <c r="G432" s="54">
        <v>25</v>
      </c>
      <c r="H432" s="43"/>
      <c r="I432" s="43" t="s">
        <v>967</v>
      </c>
      <c r="J432" s="61">
        <v>225</v>
      </c>
      <c r="K432" s="44">
        <v>5.8226162474335529E-4</v>
      </c>
    </row>
    <row r="433" spans="2:11" x14ac:dyDescent="0.25">
      <c r="B433" s="51">
        <v>244</v>
      </c>
      <c r="C433" s="52" t="s">
        <v>975</v>
      </c>
      <c r="D433" s="53">
        <v>35366</v>
      </c>
      <c r="E433" s="43">
        <v>10339</v>
      </c>
      <c r="F433" s="43">
        <v>4</v>
      </c>
      <c r="G433" s="54">
        <v>10</v>
      </c>
      <c r="H433" s="43"/>
      <c r="I433" s="43" t="s">
        <v>960</v>
      </c>
      <c r="J433" s="61">
        <v>220</v>
      </c>
      <c r="K433" s="44">
        <v>5.6932247752683625E-4</v>
      </c>
    </row>
    <row r="434" spans="2:11" x14ac:dyDescent="0.25">
      <c r="B434" s="51">
        <v>122</v>
      </c>
      <c r="C434" s="52" t="s">
        <v>974</v>
      </c>
      <c r="D434" s="53">
        <v>35306</v>
      </c>
      <c r="E434" s="43">
        <v>10293</v>
      </c>
      <c r="F434" s="43">
        <v>63</v>
      </c>
      <c r="G434" s="54">
        <v>5</v>
      </c>
      <c r="H434" s="43"/>
      <c r="I434" s="43" t="s">
        <v>944</v>
      </c>
      <c r="J434" s="61">
        <v>219.5</v>
      </c>
      <c r="K434" s="44">
        <v>5.6802856280518434E-4</v>
      </c>
    </row>
    <row r="435" spans="2:11" x14ac:dyDescent="0.25">
      <c r="B435" s="51">
        <v>311</v>
      </c>
      <c r="C435" s="52" t="s">
        <v>977</v>
      </c>
      <c r="D435" s="53">
        <v>35395</v>
      </c>
      <c r="E435" s="43">
        <v>10363</v>
      </c>
      <c r="F435" s="43">
        <v>76</v>
      </c>
      <c r="G435" s="54">
        <v>12</v>
      </c>
      <c r="H435" s="43"/>
      <c r="I435" s="43" t="s">
        <v>936</v>
      </c>
      <c r="J435" s="61">
        <v>216</v>
      </c>
      <c r="K435" s="44">
        <v>5.5897115975362104E-4</v>
      </c>
    </row>
    <row r="436" spans="2:11" x14ac:dyDescent="0.25">
      <c r="B436" s="51">
        <v>283</v>
      </c>
      <c r="C436" s="52" t="s">
        <v>981</v>
      </c>
      <c r="D436" s="53">
        <v>35383</v>
      </c>
      <c r="E436" s="43">
        <v>10354</v>
      </c>
      <c r="F436" s="43">
        <v>1</v>
      </c>
      <c r="G436" s="54">
        <v>12</v>
      </c>
      <c r="H436" s="43"/>
      <c r="I436" s="43" t="s">
        <v>950</v>
      </c>
      <c r="J436" s="61">
        <v>216</v>
      </c>
      <c r="K436" s="44">
        <v>5.5897115975362104E-4</v>
      </c>
    </row>
    <row r="437" spans="2:11" x14ac:dyDescent="0.25">
      <c r="B437" s="51">
        <v>278</v>
      </c>
      <c r="C437" s="52" t="s">
        <v>974</v>
      </c>
      <c r="D437" s="53">
        <v>35380</v>
      </c>
      <c r="E437" s="43">
        <v>10351</v>
      </c>
      <c r="F437" s="43">
        <v>65</v>
      </c>
      <c r="G437" s="54">
        <v>10</v>
      </c>
      <c r="H437" s="43"/>
      <c r="I437" s="43" t="s">
        <v>906</v>
      </c>
      <c r="J437" s="61">
        <v>210.5</v>
      </c>
      <c r="K437" s="44">
        <v>5.447380978154502E-4</v>
      </c>
    </row>
    <row r="438" spans="2:11" x14ac:dyDescent="0.25">
      <c r="B438" s="51">
        <v>20</v>
      </c>
      <c r="C438" s="52" t="s">
        <v>978</v>
      </c>
      <c r="D438" s="53">
        <v>35376</v>
      </c>
      <c r="E438" s="43">
        <v>10254</v>
      </c>
      <c r="F438" s="43">
        <v>74</v>
      </c>
      <c r="G438" s="54">
        <v>21</v>
      </c>
      <c r="H438" s="43"/>
      <c r="I438" s="43" t="s">
        <v>916</v>
      </c>
      <c r="J438" s="61">
        <v>210</v>
      </c>
      <c r="K438" s="44">
        <v>5.4344418309379828E-4</v>
      </c>
    </row>
    <row r="439" spans="2:11" x14ac:dyDescent="0.25">
      <c r="B439" s="51">
        <v>4</v>
      </c>
      <c r="C439" s="52" t="s">
        <v>979</v>
      </c>
      <c r="D439" s="53">
        <v>35192</v>
      </c>
      <c r="E439" s="43">
        <v>10249</v>
      </c>
      <c r="F439" s="43">
        <v>14</v>
      </c>
      <c r="G439" s="54">
        <v>9</v>
      </c>
      <c r="H439" s="43"/>
      <c r="I439" s="43" t="s">
        <v>903</v>
      </c>
      <c r="J439" s="61">
        <v>209.25</v>
      </c>
      <c r="K439" s="44">
        <v>5.4150331101132036E-4</v>
      </c>
    </row>
    <row r="440" spans="2:11" x14ac:dyDescent="0.25">
      <c r="B440" s="51">
        <v>204</v>
      </c>
      <c r="C440" s="52" t="s">
        <v>974</v>
      </c>
      <c r="D440" s="53">
        <v>35318</v>
      </c>
      <c r="E440" s="43">
        <v>10325</v>
      </c>
      <c r="F440" s="43">
        <v>14</v>
      </c>
      <c r="G440" s="54">
        <v>9</v>
      </c>
      <c r="H440" s="43"/>
      <c r="I440" s="43" t="s">
        <v>903</v>
      </c>
      <c r="J440" s="61">
        <v>209.25</v>
      </c>
      <c r="K440" s="44">
        <v>5.4150331101132036E-4</v>
      </c>
    </row>
    <row r="441" spans="2:11" x14ac:dyDescent="0.25">
      <c r="B441" s="51">
        <v>303</v>
      </c>
      <c r="C441" s="52" t="s">
        <v>977</v>
      </c>
      <c r="D441" s="53">
        <v>35391</v>
      </c>
      <c r="E441" s="43">
        <v>10360</v>
      </c>
      <c r="F441" s="43">
        <v>54</v>
      </c>
      <c r="G441" s="54">
        <v>28</v>
      </c>
      <c r="H441" s="43"/>
      <c r="I441" s="43" t="s">
        <v>953</v>
      </c>
      <c r="J441" s="61">
        <v>208.6</v>
      </c>
      <c r="K441" s="44">
        <v>5.3982122187317294E-4</v>
      </c>
    </row>
    <row r="442" spans="2:11" x14ac:dyDescent="0.25">
      <c r="B442" s="51">
        <v>218</v>
      </c>
      <c r="C442" s="52" t="s">
        <v>977</v>
      </c>
      <c r="D442" s="53">
        <v>35353</v>
      </c>
      <c r="E442" s="43">
        <v>10329</v>
      </c>
      <c r="F442" s="43">
        <v>30</v>
      </c>
      <c r="G442" s="54">
        <v>8</v>
      </c>
      <c r="H442" s="43"/>
      <c r="I442" s="43" t="s">
        <v>898</v>
      </c>
      <c r="J442" s="61">
        <v>207.12</v>
      </c>
      <c r="K442" s="44">
        <v>5.3599123429708335E-4</v>
      </c>
    </row>
    <row r="443" spans="2:11" x14ac:dyDescent="0.25">
      <c r="B443" s="51">
        <v>350</v>
      </c>
      <c r="C443" s="52" t="s">
        <v>981</v>
      </c>
      <c r="D443" s="53">
        <v>35411</v>
      </c>
      <c r="E443" s="43">
        <v>10380</v>
      </c>
      <c r="F443" s="43">
        <v>60</v>
      </c>
      <c r="G443" s="54">
        <v>6</v>
      </c>
      <c r="H443" s="43"/>
      <c r="I443" s="43" t="s">
        <v>911</v>
      </c>
      <c r="J443" s="61">
        <v>204</v>
      </c>
      <c r="K443" s="44">
        <v>5.2791720643397542E-4</v>
      </c>
    </row>
    <row r="444" spans="2:11" x14ac:dyDescent="0.25">
      <c r="B444" s="51">
        <v>329</v>
      </c>
      <c r="C444" s="52" t="s">
        <v>979</v>
      </c>
      <c r="D444" s="53">
        <v>35136</v>
      </c>
      <c r="E444" s="43">
        <v>10370</v>
      </c>
      <c r="F444" s="43">
        <v>74</v>
      </c>
      <c r="G444" s="54">
        <v>20</v>
      </c>
      <c r="H444" s="43"/>
      <c r="I444" s="43" t="s">
        <v>916</v>
      </c>
      <c r="J444" s="61">
        <v>200</v>
      </c>
      <c r="K444" s="44">
        <v>5.1756588866076021E-4</v>
      </c>
    </row>
    <row r="445" spans="2:11" x14ac:dyDescent="0.25">
      <c r="B445" s="51">
        <v>39</v>
      </c>
      <c r="C445" s="52" t="s">
        <v>977</v>
      </c>
      <c r="D445" s="53">
        <v>35265</v>
      </c>
      <c r="E445" s="43">
        <v>10261</v>
      </c>
      <c r="F445" s="43">
        <v>21</v>
      </c>
      <c r="G445" s="54">
        <v>20</v>
      </c>
      <c r="H445" s="43"/>
      <c r="I445" s="43" t="s">
        <v>926</v>
      </c>
      <c r="J445" s="61">
        <v>200</v>
      </c>
      <c r="K445" s="44">
        <v>5.1756588866076021E-4</v>
      </c>
    </row>
    <row r="446" spans="2:11" x14ac:dyDescent="0.25">
      <c r="B446" s="51">
        <v>507</v>
      </c>
      <c r="C446" s="52" t="s">
        <v>979</v>
      </c>
      <c r="D446" s="53">
        <v>35613</v>
      </c>
      <c r="E446" s="43">
        <v>10439</v>
      </c>
      <c r="F446" s="43">
        <v>64</v>
      </c>
      <c r="G446" s="54">
        <v>6</v>
      </c>
      <c r="H446" s="43"/>
      <c r="I446" s="43" t="s">
        <v>956</v>
      </c>
      <c r="J446" s="61">
        <v>199.5</v>
      </c>
      <c r="K446" s="44">
        <v>5.1627197393910829E-4</v>
      </c>
    </row>
    <row r="447" spans="2:11" x14ac:dyDescent="0.25">
      <c r="B447" s="51">
        <v>338</v>
      </c>
      <c r="C447" s="52" t="s">
        <v>974</v>
      </c>
      <c r="D447" s="53">
        <v>35197</v>
      </c>
      <c r="E447" s="43">
        <v>10374</v>
      </c>
      <c r="F447" s="43">
        <v>58</v>
      </c>
      <c r="G447" s="54">
        <v>15</v>
      </c>
      <c r="H447" s="43"/>
      <c r="I447" s="43" t="s">
        <v>897</v>
      </c>
      <c r="J447" s="61">
        <v>198.75</v>
      </c>
      <c r="K447" s="44">
        <v>5.1433110185663048E-4</v>
      </c>
    </row>
    <row r="448" spans="2:11" x14ac:dyDescent="0.25">
      <c r="B448" s="51">
        <v>181</v>
      </c>
      <c r="C448" s="52" t="s">
        <v>977</v>
      </c>
      <c r="D448" s="53">
        <v>35334</v>
      </c>
      <c r="E448" s="43">
        <v>10315</v>
      </c>
      <c r="F448" s="43">
        <v>34</v>
      </c>
      <c r="G448" s="54">
        <v>14</v>
      </c>
      <c r="H448" s="43"/>
      <c r="I448" s="43" t="s">
        <v>951</v>
      </c>
      <c r="J448" s="61">
        <v>196</v>
      </c>
      <c r="K448" s="44">
        <v>5.07214570887545E-4</v>
      </c>
    </row>
    <row r="449" spans="2:11" x14ac:dyDescent="0.25">
      <c r="B449" s="51">
        <v>29</v>
      </c>
      <c r="C449" s="52" t="s">
        <v>977</v>
      </c>
      <c r="D449" s="53">
        <v>35262</v>
      </c>
      <c r="E449" s="43">
        <v>10257</v>
      </c>
      <c r="F449" s="43">
        <v>77</v>
      </c>
      <c r="G449" s="54">
        <v>15</v>
      </c>
      <c r="H449" s="43"/>
      <c r="I449" s="43" t="s">
        <v>922</v>
      </c>
      <c r="J449" s="61">
        <v>195</v>
      </c>
      <c r="K449" s="44">
        <v>5.0462674144424128E-4</v>
      </c>
    </row>
    <row r="450" spans="2:11" x14ac:dyDescent="0.25">
      <c r="B450" s="51">
        <v>186</v>
      </c>
      <c r="C450" s="52" t="s">
        <v>981</v>
      </c>
      <c r="D450" s="53">
        <v>35074</v>
      </c>
      <c r="E450" s="43">
        <v>10318</v>
      </c>
      <c r="F450" s="43">
        <v>41</v>
      </c>
      <c r="G450" s="54">
        <v>20</v>
      </c>
      <c r="H450" s="43"/>
      <c r="I450" s="43" t="s">
        <v>905</v>
      </c>
      <c r="J450" s="61">
        <v>193</v>
      </c>
      <c r="K450" s="44">
        <v>4.9945108255763362E-4</v>
      </c>
    </row>
    <row r="451" spans="2:11" x14ac:dyDescent="0.25">
      <c r="B451" s="51">
        <v>234</v>
      </c>
      <c r="C451" s="52" t="s">
        <v>980</v>
      </c>
      <c r="D451" s="53">
        <v>35360</v>
      </c>
      <c r="E451" s="43">
        <v>10335</v>
      </c>
      <c r="F451" s="43">
        <v>32</v>
      </c>
      <c r="G451" s="54">
        <v>6</v>
      </c>
      <c r="H451" s="43"/>
      <c r="I451" s="43" t="s">
        <v>925</v>
      </c>
      <c r="J451" s="61">
        <v>192</v>
      </c>
      <c r="K451" s="44">
        <v>4.9686325311432979E-4</v>
      </c>
    </row>
    <row r="452" spans="2:11" x14ac:dyDescent="0.25">
      <c r="B452" s="51">
        <v>32</v>
      </c>
      <c r="C452" s="52" t="s">
        <v>974</v>
      </c>
      <c r="D452" s="53">
        <v>35263</v>
      </c>
      <c r="E452" s="43">
        <v>10258</v>
      </c>
      <c r="F452" s="43">
        <v>32</v>
      </c>
      <c r="G452" s="54">
        <v>6</v>
      </c>
      <c r="H452" s="43"/>
      <c r="I452" s="43" t="s">
        <v>925</v>
      </c>
      <c r="J452" s="61">
        <v>192</v>
      </c>
      <c r="K452" s="44">
        <v>4.9686325311432979E-4</v>
      </c>
    </row>
    <row r="453" spans="2:11" x14ac:dyDescent="0.25">
      <c r="B453" s="51">
        <v>494</v>
      </c>
      <c r="C453" s="52" t="s">
        <v>981</v>
      </c>
      <c r="D453" s="53">
        <v>35522</v>
      </c>
      <c r="E453" s="43">
        <v>10435</v>
      </c>
      <c r="F453" s="43">
        <v>2</v>
      </c>
      <c r="G453" s="54">
        <v>10</v>
      </c>
      <c r="H453" s="43"/>
      <c r="I453" s="43" t="s">
        <v>917</v>
      </c>
      <c r="J453" s="61">
        <v>190</v>
      </c>
      <c r="K453" s="44">
        <v>4.9168759422772224E-4</v>
      </c>
    </row>
    <row r="454" spans="2:11" x14ac:dyDescent="0.25">
      <c r="B454" s="51">
        <v>476</v>
      </c>
      <c r="C454" s="52" t="s">
        <v>977</v>
      </c>
      <c r="D454" s="53">
        <v>35457</v>
      </c>
      <c r="E454" s="43">
        <v>10426</v>
      </c>
      <c r="F454" s="43">
        <v>56</v>
      </c>
      <c r="G454" s="54">
        <v>5</v>
      </c>
      <c r="H454" s="43"/>
      <c r="I454" s="43" t="s">
        <v>932</v>
      </c>
      <c r="J454" s="61">
        <v>190</v>
      </c>
      <c r="K454" s="44">
        <v>4.9168759422772224E-4</v>
      </c>
    </row>
    <row r="455" spans="2:11" x14ac:dyDescent="0.25">
      <c r="B455" s="51">
        <v>150</v>
      </c>
      <c r="C455" s="52" t="s">
        <v>980</v>
      </c>
      <c r="D455" s="53">
        <v>35378</v>
      </c>
      <c r="E455" s="43">
        <v>10303</v>
      </c>
      <c r="F455" s="43">
        <v>68</v>
      </c>
      <c r="G455" s="54">
        <v>15</v>
      </c>
      <c r="H455" s="43"/>
      <c r="I455" s="43" t="s">
        <v>954</v>
      </c>
      <c r="J455" s="61">
        <v>187.5</v>
      </c>
      <c r="K455" s="44">
        <v>4.8521802061946272E-4</v>
      </c>
    </row>
    <row r="456" spans="2:11" x14ac:dyDescent="0.25">
      <c r="B456" s="51">
        <v>67</v>
      </c>
      <c r="C456" s="52" t="s">
        <v>976</v>
      </c>
      <c r="D456" s="53">
        <v>35193</v>
      </c>
      <c r="E456" s="43">
        <v>10273</v>
      </c>
      <c r="F456" s="43">
        <v>31</v>
      </c>
      <c r="G456" s="54">
        <v>15</v>
      </c>
      <c r="H456" s="43"/>
      <c r="I456" s="43" t="s">
        <v>912</v>
      </c>
      <c r="J456" s="61">
        <v>187.5</v>
      </c>
      <c r="K456" s="44">
        <v>4.8521802061946272E-4</v>
      </c>
    </row>
    <row r="457" spans="2:11" x14ac:dyDescent="0.25">
      <c r="B457" s="51">
        <v>500</v>
      </c>
      <c r="C457" s="52" t="s">
        <v>976</v>
      </c>
      <c r="D457" s="53">
        <v>35552</v>
      </c>
      <c r="E457" s="43">
        <v>10436</v>
      </c>
      <c r="F457" s="43">
        <v>75</v>
      </c>
      <c r="G457" s="54">
        <v>24</v>
      </c>
      <c r="H457" s="43"/>
      <c r="I457" s="43" t="s">
        <v>946</v>
      </c>
      <c r="J457" s="61">
        <v>186</v>
      </c>
      <c r="K457" s="44">
        <v>4.8133627645450703E-4</v>
      </c>
    </row>
    <row r="458" spans="2:11" x14ac:dyDescent="0.25">
      <c r="B458" s="51">
        <v>447</v>
      </c>
      <c r="C458" s="52" t="s">
        <v>981</v>
      </c>
      <c r="D458" s="53">
        <v>35446</v>
      </c>
      <c r="E458" s="43">
        <v>10416</v>
      </c>
      <c r="F458" s="43">
        <v>19</v>
      </c>
      <c r="G458" s="54">
        <v>20</v>
      </c>
      <c r="H458" s="43"/>
      <c r="I458" s="43" t="s">
        <v>947</v>
      </c>
      <c r="J458" s="61">
        <v>184</v>
      </c>
      <c r="K458" s="44">
        <v>4.7616061756789943E-4</v>
      </c>
    </row>
    <row r="459" spans="2:11" x14ac:dyDescent="0.25">
      <c r="B459" s="51">
        <v>143</v>
      </c>
      <c r="C459" s="52" t="s">
        <v>981</v>
      </c>
      <c r="D459" s="53">
        <v>35317</v>
      </c>
      <c r="E459" s="43">
        <v>10301</v>
      </c>
      <c r="F459" s="43">
        <v>40</v>
      </c>
      <c r="G459" s="54">
        <v>10</v>
      </c>
      <c r="H459" s="43"/>
      <c r="I459" s="43" t="s">
        <v>935</v>
      </c>
      <c r="J459" s="61">
        <v>184</v>
      </c>
      <c r="K459" s="44">
        <v>4.7616061756789943E-4</v>
      </c>
    </row>
    <row r="460" spans="2:11" x14ac:dyDescent="0.25">
      <c r="B460" s="51">
        <v>173</v>
      </c>
      <c r="C460" s="52" t="s">
        <v>975</v>
      </c>
      <c r="D460" s="53">
        <v>35331</v>
      </c>
      <c r="E460" s="43">
        <v>10312</v>
      </c>
      <c r="F460" s="43">
        <v>28</v>
      </c>
      <c r="G460" s="54">
        <v>4</v>
      </c>
      <c r="H460" s="43"/>
      <c r="I460" s="43" t="s">
        <v>942</v>
      </c>
      <c r="J460" s="61">
        <v>182.4</v>
      </c>
      <c r="K460" s="44">
        <v>4.7202009045861333E-4</v>
      </c>
    </row>
    <row r="461" spans="2:11" x14ac:dyDescent="0.25">
      <c r="B461" s="51">
        <v>405</v>
      </c>
      <c r="C461" s="52" t="s">
        <v>981</v>
      </c>
      <c r="D461" s="53">
        <v>35430</v>
      </c>
      <c r="E461" s="43">
        <v>10399</v>
      </c>
      <c r="F461" s="43">
        <v>77</v>
      </c>
      <c r="G461" s="54">
        <v>14</v>
      </c>
      <c r="H461" s="43"/>
      <c r="I461" s="43" t="s">
        <v>922</v>
      </c>
      <c r="J461" s="61">
        <v>182</v>
      </c>
      <c r="K461" s="44">
        <v>4.7098495868129182E-4</v>
      </c>
    </row>
    <row r="462" spans="2:11" x14ac:dyDescent="0.25">
      <c r="B462" s="51">
        <v>421</v>
      </c>
      <c r="C462" s="52" t="s">
        <v>980</v>
      </c>
      <c r="D462" s="53">
        <v>35612</v>
      </c>
      <c r="E462" s="43">
        <v>10406</v>
      </c>
      <c r="F462" s="43">
        <v>1</v>
      </c>
      <c r="G462" s="54">
        <v>10</v>
      </c>
      <c r="H462" s="43"/>
      <c r="I462" s="43" t="s">
        <v>950</v>
      </c>
      <c r="J462" s="61">
        <v>180</v>
      </c>
      <c r="K462" s="44">
        <v>4.6580929979468422E-4</v>
      </c>
    </row>
    <row r="463" spans="2:11" x14ac:dyDescent="0.25">
      <c r="B463" s="51">
        <v>192</v>
      </c>
      <c r="C463" s="52" t="s">
        <v>976</v>
      </c>
      <c r="D463" s="53">
        <v>35134</v>
      </c>
      <c r="E463" s="43">
        <v>10321</v>
      </c>
      <c r="F463" s="43">
        <v>35</v>
      </c>
      <c r="G463" s="54">
        <v>10</v>
      </c>
      <c r="H463" s="43"/>
      <c r="I463" s="43" t="s">
        <v>930</v>
      </c>
      <c r="J463" s="61">
        <v>180</v>
      </c>
      <c r="K463" s="44">
        <v>4.6580929979468422E-4</v>
      </c>
    </row>
    <row r="464" spans="2:11" x14ac:dyDescent="0.25">
      <c r="B464" s="51">
        <v>107</v>
      </c>
      <c r="C464" s="52" t="s">
        <v>981</v>
      </c>
      <c r="D464" s="53">
        <v>35299</v>
      </c>
      <c r="E464" s="43">
        <v>10287</v>
      </c>
      <c r="F464" s="43">
        <v>46</v>
      </c>
      <c r="G464" s="54">
        <v>15</v>
      </c>
      <c r="H464" s="43"/>
      <c r="I464" s="43" t="s">
        <v>952</v>
      </c>
      <c r="J464" s="61">
        <v>180</v>
      </c>
      <c r="K464" s="44">
        <v>4.6580929979468422E-4</v>
      </c>
    </row>
    <row r="465" spans="2:11" x14ac:dyDescent="0.25">
      <c r="B465" s="51">
        <v>272</v>
      </c>
      <c r="C465" s="52" t="s">
        <v>980</v>
      </c>
      <c r="D465" s="53">
        <v>35288</v>
      </c>
      <c r="E465" s="43">
        <v>10349</v>
      </c>
      <c r="F465" s="43">
        <v>54</v>
      </c>
      <c r="G465" s="54">
        <v>24</v>
      </c>
      <c r="H465" s="43"/>
      <c r="I465" s="43" t="s">
        <v>953</v>
      </c>
      <c r="J465" s="61">
        <v>178.8</v>
      </c>
      <c r="K465" s="44">
        <v>4.6270390446271969E-4</v>
      </c>
    </row>
    <row r="466" spans="2:11" x14ac:dyDescent="0.25">
      <c r="B466" s="51">
        <v>308</v>
      </c>
      <c r="C466" s="52" t="s">
        <v>976</v>
      </c>
      <c r="D466" s="53">
        <v>35394</v>
      </c>
      <c r="E466" s="43">
        <v>10362</v>
      </c>
      <c r="F466" s="43">
        <v>54</v>
      </c>
      <c r="G466" s="54">
        <v>24</v>
      </c>
      <c r="H466" s="43"/>
      <c r="I466" s="43" t="s">
        <v>953</v>
      </c>
      <c r="J466" s="61">
        <v>178.8</v>
      </c>
      <c r="K466" s="44">
        <v>4.6270390446271969E-4</v>
      </c>
    </row>
    <row r="467" spans="2:11" x14ac:dyDescent="0.25">
      <c r="B467" s="51">
        <v>469</v>
      </c>
      <c r="C467" s="52" t="s">
        <v>979</v>
      </c>
      <c r="D467" s="53">
        <v>35453</v>
      </c>
      <c r="E467" s="43">
        <v>10423</v>
      </c>
      <c r="F467" s="43">
        <v>31</v>
      </c>
      <c r="G467" s="54">
        <v>14</v>
      </c>
      <c r="H467" s="43"/>
      <c r="I467" s="43" t="s">
        <v>912</v>
      </c>
      <c r="J467" s="61">
        <v>175</v>
      </c>
      <c r="K467" s="44">
        <v>4.5287015257816524E-4</v>
      </c>
    </row>
    <row r="468" spans="2:11" x14ac:dyDescent="0.25">
      <c r="B468" s="51">
        <v>169</v>
      </c>
      <c r="C468" s="52" t="s">
        <v>981</v>
      </c>
      <c r="D468" s="53">
        <v>35328</v>
      </c>
      <c r="E468" s="43">
        <v>10310</v>
      </c>
      <c r="F468" s="43">
        <v>16</v>
      </c>
      <c r="G468" s="54">
        <v>10</v>
      </c>
      <c r="H468" s="43"/>
      <c r="I468" s="43" t="s">
        <v>918</v>
      </c>
      <c r="J468" s="61">
        <v>174.5</v>
      </c>
      <c r="K468" s="44">
        <v>4.5157623785651332E-4</v>
      </c>
    </row>
    <row r="469" spans="2:11" x14ac:dyDescent="0.25">
      <c r="B469" s="51">
        <v>3</v>
      </c>
      <c r="C469" s="52" t="s">
        <v>978</v>
      </c>
      <c r="D469" s="53">
        <v>35162</v>
      </c>
      <c r="E469" s="43">
        <v>10248</v>
      </c>
      <c r="F469" s="43">
        <v>72</v>
      </c>
      <c r="G469" s="54">
        <v>5</v>
      </c>
      <c r="H469" s="43"/>
      <c r="I469" s="43" t="s">
        <v>902</v>
      </c>
      <c r="J469" s="61">
        <v>174</v>
      </c>
      <c r="K469" s="44">
        <v>4.5028232313486141E-4</v>
      </c>
    </row>
    <row r="470" spans="2:11" x14ac:dyDescent="0.25">
      <c r="B470" s="51">
        <v>443</v>
      </c>
      <c r="C470" s="52" t="s">
        <v>975</v>
      </c>
      <c r="D470" s="53">
        <v>35444</v>
      </c>
      <c r="E470" s="43">
        <v>10414</v>
      </c>
      <c r="F470" s="43">
        <v>19</v>
      </c>
      <c r="G470" s="54">
        <v>18</v>
      </c>
      <c r="H470" s="43"/>
      <c r="I470" s="43" t="s">
        <v>947</v>
      </c>
      <c r="J470" s="61">
        <v>165.6</v>
      </c>
      <c r="K470" s="44">
        <v>4.2854455581110948E-4</v>
      </c>
    </row>
    <row r="471" spans="2:11" x14ac:dyDescent="0.25">
      <c r="B471" s="51">
        <v>93</v>
      </c>
      <c r="C471" s="52" t="s">
        <v>976</v>
      </c>
      <c r="D471" s="53">
        <v>35293</v>
      </c>
      <c r="E471" s="43">
        <v>10283</v>
      </c>
      <c r="F471" s="43">
        <v>19</v>
      </c>
      <c r="G471" s="54">
        <v>18</v>
      </c>
      <c r="H471" s="43"/>
      <c r="I471" s="43" t="s">
        <v>947</v>
      </c>
      <c r="J471" s="61">
        <v>165.6</v>
      </c>
      <c r="K471" s="44">
        <v>4.2854455581110948E-4</v>
      </c>
    </row>
    <row r="472" spans="2:11" x14ac:dyDescent="0.25">
      <c r="B472" s="51">
        <v>26</v>
      </c>
      <c r="C472" s="52" t="s">
        <v>976</v>
      </c>
      <c r="D472" s="53">
        <v>35261</v>
      </c>
      <c r="E472" s="43">
        <v>10256</v>
      </c>
      <c r="F472" s="43">
        <v>77</v>
      </c>
      <c r="G472" s="54">
        <v>12</v>
      </c>
      <c r="H472" s="43"/>
      <c r="I472" s="43" t="s">
        <v>922</v>
      </c>
      <c r="J472" s="61">
        <v>156</v>
      </c>
      <c r="K472" s="44">
        <v>4.0370139315539297E-4</v>
      </c>
    </row>
    <row r="473" spans="2:11" x14ac:dyDescent="0.25">
      <c r="B473" s="51">
        <v>90</v>
      </c>
      <c r="C473" s="52" t="s">
        <v>977</v>
      </c>
      <c r="D473" s="53">
        <v>35292</v>
      </c>
      <c r="E473" s="43">
        <v>10282</v>
      </c>
      <c r="F473" s="43">
        <v>30</v>
      </c>
      <c r="G473" s="54">
        <v>6</v>
      </c>
      <c r="H473" s="43"/>
      <c r="I473" s="43" t="s">
        <v>898</v>
      </c>
      <c r="J473" s="61">
        <v>155.34</v>
      </c>
      <c r="K473" s="44">
        <v>4.0199342572281248E-4</v>
      </c>
    </row>
    <row r="474" spans="2:11" x14ac:dyDescent="0.25">
      <c r="B474" s="51">
        <v>35</v>
      </c>
      <c r="C474" s="52" t="s">
        <v>977</v>
      </c>
      <c r="D474" s="53">
        <v>35265</v>
      </c>
      <c r="E474" s="43">
        <v>10260</v>
      </c>
      <c r="F474" s="43">
        <v>41</v>
      </c>
      <c r="G474" s="54">
        <v>16</v>
      </c>
      <c r="H474" s="43"/>
      <c r="I474" s="43" t="s">
        <v>905</v>
      </c>
      <c r="J474" s="61">
        <v>154.4</v>
      </c>
      <c r="K474" s="44">
        <v>3.9956086604610693E-4</v>
      </c>
    </row>
    <row r="475" spans="2:11" x14ac:dyDescent="0.25">
      <c r="B475" s="51">
        <v>226</v>
      </c>
      <c r="C475" s="52" t="s">
        <v>976</v>
      </c>
      <c r="D475" s="53">
        <v>35355</v>
      </c>
      <c r="E475" s="43">
        <v>10332</v>
      </c>
      <c r="F475" s="43">
        <v>47</v>
      </c>
      <c r="G475" s="54">
        <v>16</v>
      </c>
      <c r="H475" s="43"/>
      <c r="I475" s="43" t="s">
        <v>966</v>
      </c>
      <c r="J475" s="61">
        <v>152</v>
      </c>
      <c r="K475" s="44">
        <v>3.9335007538217776E-4</v>
      </c>
    </row>
    <row r="476" spans="2:11" x14ac:dyDescent="0.25">
      <c r="B476" s="51">
        <v>129</v>
      </c>
      <c r="C476" s="52" t="s">
        <v>975</v>
      </c>
      <c r="D476" s="53">
        <v>35104</v>
      </c>
      <c r="E476" s="43">
        <v>10295</v>
      </c>
      <c r="F476" s="43">
        <v>56</v>
      </c>
      <c r="G476" s="54">
        <v>4</v>
      </c>
      <c r="H476" s="43"/>
      <c r="I476" s="43" t="s">
        <v>932</v>
      </c>
      <c r="J476" s="61">
        <v>152</v>
      </c>
      <c r="K476" s="44">
        <v>3.9335007538217776E-4</v>
      </c>
    </row>
    <row r="477" spans="2:11" x14ac:dyDescent="0.25">
      <c r="B477" s="51">
        <v>457</v>
      </c>
      <c r="C477" s="52" t="s">
        <v>977</v>
      </c>
      <c r="D477" s="53">
        <v>35447</v>
      </c>
      <c r="E477" s="43">
        <v>10418</v>
      </c>
      <c r="F477" s="43">
        <v>74</v>
      </c>
      <c r="G477" s="54">
        <v>15</v>
      </c>
      <c r="H477" s="43"/>
      <c r="I477" s="43" t="s">
        <v>916</v>
      </c>
      <c r="J477" s="61">
        <v>150</v>
      </c>
      <c r="K477" s="44">
        <v>3.8817441649557021E-4</v>
      </c>
    </row>
    <row r="478" spans="2:11" x14ac:dyDescent="0.25">
      <c r="B478" s="51">
        <v>356</v>
      </c>
      <c r="C478" s="52" t="s">
        <v>977</v>
      </c>
      <c r="D478" s="53">
        <v>35412</v>
      </c>
      <c r="E478" s="43">
        <v>10382</v>
      </c>
      <c r="F478" s="43">
        <v>33</v>
      </c>
      <c r="G478" s="54">
        <v>60</v>
      </c>
      <c r="H478" s="43"/>
      <c r="I478" s="43" t="s">
        <v>910</v>
      </c>
      <c r="J478" s="61">
        <v>150</v>
      </c>
      <c r="K478" s="44">
        <v>3.8817441649557021E-4</v>
      </c>
    </row>
    <row r="479" spans="2:11" x14ac:dyDescent="0.25">
      <c r="B479" s="51">
        <v>58</v>
      </c>
      <c r="C479" s="52" t="s">
        <v>978</v>
      </c>
      <c r="D479" s="53">
        <v>35277</v>
      </c>
      <c r="E479" s="43">
        <v>10269</v>
      </c>
      <c r="F479" s="43">
        <v>33</v>
      </c>
      <c r="G479" s="54">
        <v>60</v>
      </c>
      <c r="H479" s="43"/>
      <c r="I479" s="43" t="s">
        <v>910</v>
      </c>
      <c r="J479" s="61">
        <v>150</v>
      </c>
      <c r="K479" s="44">
        <v>3.8817441649557021E-4</v>
      </c>
    </row>
    <row r="480" spans="2:11" x14ac:dyDescent="0.25">
      <c r="B480" s="51">
        <v>202</v>
      </c>
      <c r="C480" s="52" t="s">
        <v>974</v>
      </c>
      <c r="D480" s="53">
        <v>35318</v>
      </c>
      <c r="E480" s="43">
        <v>10325</v>
      </c>
      <c r="F480" s="43">
        <v>6</v>
      </c>
      <c r="G480" s="54">
        <v>6</v>
      </c>
      <c r="H480" s="43"/>
      <c r="I480" s="43" t="s">
        <v>961</v>
      </c>
      <c r="J480" s="61">
        <v>150</v>
      </c>
      <c r="K480" s="44">
        <v>3.8817441649557021E-4</v>
      </c>
    </row>
    <row r="481" spans="2:11" x14ac:dyDescent="0.25">
      <c r="B481" s="51">
        <v>280</v>
      </c>
      <c r="C481" s="52" t="s">
        <v>976</v>
      </c>
      <c r="D481" s="53">
        <v>35410</v>
      </c>
      <c r="E481" s="43">
        <v>10352</v>
      </c>
      <c r="F481" s="43">
        <v>54</v>
      </c>
      <c r="G481" s="54">
        <v>20</v>
      </c>
      <c r="H481" s="43"/>
      <c r="I481" s="43" t="s">
        <v>953</v>
      </c>
      <c r="J481" s="61">
        <v>149</v>
      </c>
      <c r="K481" s="44">
        <v>3.8558658705226638E-4</v>
      </c>
    </row>
    <row r="482" spans="2:11" x14ac:dyDescent="0.25">
      <c r="B482" s="51">
        <v>372</v>
      </c>
      <c r="C482" s="52" t="s">
        <v>975</v>
      </c>
      <c r="D482" s="53">
        <v>35418</v>
      </c>
      <c r="E482" s="43">
        <v>10388</v>
      </c>
      <c r="F482" s="43">
        <v>45</v>
      </c>
      <c r="G482" s="54">
        <v>15</v>
      </c>
      <c r="H482" s="43"/>
      <c r="I482" s="43" t="s">
        <v>970</v>
      </c>
      <c r="J482" s="61">
        <v>142.5</v>
      </c>
      <c r="K482" s="44">
        <v>3.6876569567079165E-4</v>
      </c>
    </row>
    <row r="483" spans="2:11" x14ac:dyDescent="0.25">
      <c r="B483" s="51">
        <v>294</v>
      </c>
      <c r="C483" s="52" t="s">
        <v>978</v>
      </c>
      <c r="D483" s="53">
        <v>35389</v>
      </c>
      <c r="E483" s="43">
        <v>10358</v>
      </c>
      <c r="F483" s="43">
        <v>34</v>
      </c>
      <c r="G483" s="54">
        <v>10</v>
      </c>
      <c r="H483" s="43"/>
      <c r="I483" s="43" t="s">
        <v>951</v>
      </c>
      <c r="J483" s="61">
        <v>140</v>
      </c>
      <c r="K483" s="44">
        <v>3.6229612206253219E-4</v>
      </c>
    </row>
    <row r="484" spans="2:11" x14ac:dyDescent="0.25">
      <c r="B484" s="51">
        <v>367</v>
      </c>
      <c r="C484" s="52" t="s">
        <v>982</v>
      </c>
      <c r="D484" s="53">
        <v>35417</v>
      </c>
      <c r="E484" s="43">
        <v>10386</v>
      </c>
      <c r="F484" s="43">
        <v>34</v>
      </c>
      <c r="G484" s="54">
        <v>10</v>
      </c>
      <c r="H484" s="43"/>
      <c r="I484" s="43" t="s">
        <v>951</v>
      </c>
      <c r="J484" s="61">
        <v>140</v>
      </c>
      <c r="K484" s="44">
        <v>3.6229612206253219E-4</v>
      </c>
    </row>
    <row r="485" spans="2:11" x14ac:dyDescent="0.25">
      <c r="B485" s="51">
        <v>266</v>
      </c>
      <c r="C485" s="52" t="s">
        <v>977</v>
      </c>
      <c r="D485" s="53">
        <v>35227</v>
      </c>
      <c r="E485" s="43">
        <v>10347</v>
      </c>
      <c r="F485" s="43">
        <v>25</v>
      </c>
      <c r="G485" s="54">
        <v>10</v>
      </c>
      <c r="H485" s="43"/>
      <c r="I485" s="43" t="s">
        <v>963</v>
      </c>
      <c r="J485" s="61">
        <v>140</v>
      </c>
      <c r="K485" s="44">
        <v>3.6229612206253219E-4</v>
      </c>
    </row>
    <row r="486" spans="2:11" x14ac:dyDescent="0.25">
      <c r="B486" s="51">
        <v>373</v>
      </c>
      <c r="C486" s="52" t="s">
        <v>975</v>
      </c>
      <c r="D486" s="53">
        <v>35418</v>
      </c>
      <c r="E486" s="43">
        <v>10388</v>
      </c>
      <c r="F486" s="43">
        <v>52</v>
      </c>
      <c r="G486" s="54">
        <v>20</v>
      </c>
      <c r="H486" s="43"/>
      <c r="I486" s="43" t="s">
        <v>962</v>
      </c>
      <c r="J486" s="61">
        <v>140</v>
      </c>
      <c r="K486" s="44">
        <v>3.6229612206253219E-4</v>
      </c>
    </row>
    <row r="487" spans="2:11" x14ac:dyDescent="0.25">
      <c r="B487" s="51">
        <v>352</v>
      </c>
      <c r="C487" s="52" t="s">
        <v>976</v>
      </c>
      <c r="D487" s="53">
        <v>35411</v>
      </c>
      <c r="E487" s="43">
        <v>10381</v>
      </c>
      <c r="F487" s="43">
        <v>74</v>
      </c>
      <c r="G487" s="54">
        <v>14</v>
      </c>
      <c r="H487" s="43"/>
      <c r="I487" s="43" t="s">
        <v>916</v>
      </c>
      <c r="J487" s="61">
        <v>140</v>
      </c>
      <c r="K487" s="44">
        <v>3.6229612206253219E-4</v>
      </c>
    </row>
    <row r="488" spans="2:11" x14ac:dyDescent="0.25">
      <c r="B488" s="51">
        <v>193</v>
      </c>
      <c r="C488" s="52" t="s">
        <v>980</v>
      </c>
      <c r="D488" s="53">
        <v>35165</v>
      </c>
      <c r="E488" s="43">
        <v>10322</v>
      </c>
      <c r="F488" s="43">
        <v>52</v>
      </c>
      <c r="G488" s="54">
        <v>20</v>
      </c>
      <c r="H488" s="43"/>
      <c r="I488" s="43" t="s">
        <v>962</v>
      </c>
      <c r="J488" s="61">
        <v>140</v>
      </c>
      <c r="K488" s="44">
        <v>3.6229612206253219E-4</v>
      </c>
    </row>
    <row r="489" spans="2:11" x14ac:dyDescent="0.25">
      <c r="B489" s="51">
        <v>2</v>
      </c>
      <c r="C489" s="52" t="s">
        <v>978</v>
      </c>
      <c r="D489" s="53">
        <v>35162</v>
      </c>
      <c r="E489" s="43">
        <v>10248</v>
      </c>
      <c r="F489" s="43">
        <v>42</v>
      </c>
      <c r="G489" s="54">
        <v>10</v>
      </c>
      <c r="H489" s="43"/>
      <c r="I489" s="43" t="s">
        <v>901</v>
      </c>
      <c r="J489" s="61">
        <v>140</v>
      </c>
      <c r="K489" s="44">
        <v>3.6229612206253219E-4</v>
      </c>
    </row>
    <row r="490" spans="2:11" x14ac:dyDescent="0.25">
      <c r="B490" s="51">
        <v>225</v>
      </c>
      <c r="C490" s="52" t="s">
        <v>976</v>
      </c>
      <c r="D490" s="53">
        <v>35355</v>
      </c>
      <c r="E490" s="43">
        <v>10332</v>
      </c>
      <c r="F490" s="43">
        <v>42</v>
      </c>
      <c r="G490" s="54">
        <v>10</v>
      </c>
      <c r="H490" s="43"/>
      <c r="I490" s="43" t="s">
        <v>901</v>
      </c>
      <c r="J490" s="61">
        <v>140</v>
      </c>
      <c r="K490" s="44">
        <v>3.6229612206253219E-4</v>
      </c>
    </row>
    <row r="491" spans="2:11" x14ac:dyDescent="0.25">
      <c r="B491" s="51">
        <v>57</v>
      </c>
      <c r="C491" s="52" t="s">
        <v>981</v>
      </c>
      <c r="D491" s="53">
        <v>35276</v>
      </c>
      <c r="E491" s="43">
        <v>10268</v>
      </c>
      <c r="F491" s="43">
        <v>72</v>
      </c>
      <c r="G491" s="54">
        <v>4</v>
      </c>
      <c r="H491" s="43"/>
      <c r="I491" s="43" t="s">
        <v>902</v>
      </c>
      <c r="J491" s="61">
        <v>139.19999999999999</v>
      </c>
      <c r="K491" s="44">
        <v>3.6022585850788912E-4</v>
      </c>
    </row>
    <row r="492" spans="2:11" x14ac:dyDescent="0.25">
      <c r="B492" s="51">
        <v>502</v>
      </c>
      <c r="C492" s="52" t="s">
        <v>976</v>
      </c>
      <c r="D492" s="53">
        <v>35583</v>
      </c>
      <c r="E492" s="43">
        <v>10438</v>
      </c>
      <c r="F492" s="43">
        <v>19</v>
      </c>
      <c r="G492" s="54">
        <v>15</v>
      </c>
      <c r="H492" s="43"/>
      <c r="I492" s="43" t="s">
        <v>947</v>
      </c>
      <c r="J492" s="61">
        <v>138</v>
      </c>
      <c r="K492" s="44">
        <v>3.5712046317592459E-4</v>
      </c>
    </row>
    <row r="493" spans="2:11" x14ac:dyDescent="0.25">
      <c r="B493" s="51">
        <v>139</v>
      </c>
      <c r="C493" s="52" t="s">
        <v>977</v>
      </c>
      <c r="D493" s="53">
        <v>35225</v>
      </c>
      <c r="E493" s="43">
        <v>10299</v>
      </c>
      <c r="F493" s="43">
        <v>19</v>
      </c>
      <c r="G493" s="54">
        <v>15</v>
      </c>
      <c r="H493" s="43"/>
      <c r="I493" s="43" t="s">
        <v>947</v>
      </c>
      <c r="J493" s="61">
        <v>138</v>
      </c>
      <c r="K493" s="44">
        <v>3.5712046317592459E-4</v>
      </c>
    </row>
    <row r="494" spans="2:11" x14ac:dyDescent="0.25">
      <c r="B494" s="51">
        <v>318</v>
      </c>
      <c r="C494" s="52" t="s">
        <v>980</v>
      </c>
      <c r="D494" s="53">
        <v>35397</v>
      </c>
      <c r="E494" s="43">
        <v>10367</v>
      </c>
      <c r="F494" s="43">
        <v>54</v>
      </c>
      <c r="G494" s="54">
        <v>18</v>
      </c>
      <c r="H494" s="43"/>
      <c r="I494" s="43" t="s">
        <v>953</v>
      </c>
      <c r="J494" s="61">
        <v>134.1</v>
      </c>
      <c r="K494" s="44">
        <v>3.4702792834703973E-4</v>
      </c>
    </row>
    <row r="495" spans="2:11" x14ac:dyDescent="0.25">
      <c r="B495" s="51">
        <v>232</v>
      </c>
      <c r="C495" s="52" t="s">
        <v>980</v>
      </c>
      <c r="D495" s="53">
        <v>35360</v>
      </c>
      <c r="E495" s="43">
        <v>10335</v>
      </c>
      <c r="F495" s="43">
        <v>2</v>
      </c>
      <c r="G495" s="54">
        <v>7</v>
      </c>
      <c r="H495" s="43"/>
      <c r="I495" s="43" t="s">
        <v>917</v>
      </c>
      <c r="J495" s="61">
        <v>133</v>
      </c>
      <c r="K495" s="44">
        <v>3.4418131595940555E-4</v>
      </c>
    </row>
    <row r="496" spans="2:11" x14ac:dyDescent="0.25">
      <c r="B496" s="51">
        <v>467</v>
      </c>
      <c r="C496" s="52" t="s">
        <v>981</v>
      </c>
      <c r="D496" s="53">
        <v>35451</v>
      </c>
      <c r="E496" s="43">
        <v>10421</v>
      </c>
      <c r="F496" s="43">
        <v>77</v>
      </c>
      <c r="G496" s="54">
        <v>10</v>
      </c>
      <c r="H496" s="43"/>
      <c r="I496" s="43" t="s">
        <v>922</v>
      </c>
      <c r="J496" s="61">
        <v>130</v>
      </c>
      <c r="K496" s="44">
        <v>3.3641782762949417E-4</v>
      </c>
    </row>
    <row r="497" spans="2:11" x14ac:dyDescent="0.25">
      <c r="B497" s="51">
        <v>115</v>
      </c>
      <c r="C497" s="52" t="s">
        <v>981</v>
      </c>
      <c r="D497" s="53">
        <v>35304</v>
      </c>
      <c r="E497" s="43">
        <v>10290</v>
      </c>
      <c r="F497" s="43">
        <v>77</v>
      </c>
      <c r="G497" s="54">
        <v>10</v>
      </c>
      <c r="H497" s="43"/>
      <c r="I497" s="43" t="s">
        <v>922</v>
      </c>
      <c r="J497" s="61">
        <v>130</v>
      </c>
      <c r="K497" s="44">
        <v>3.3641782762949417E-4</v>
      </c>
    </row>
    <row r="498" spans="2:11" x14ac:dyDescent="0.25">
      <c r="B498" s="51">
        <v>344</v>
      </c>
      <c r="C498" s="52" t="s">
        <v>978</v>
      </c>
      <c r="D498" s="53">
        <v>35350</v>
      </c>
      <c r="E498" s="43">
        <v>10378</v>
      </c>
      <c r="F498" s="43">
        <v>71</v>
      </c>
      <c r="G498" s="54">
        <v>6</v>
      </c>
      <c r="H498" s="43"/>
      <c r="I498" s="43" t="s">
        <v>940</v>
      </c>
      <c r="J498" s="61">
        <v>129</v>
      </c>
      <c r="K498" s="44">
        <v>3.3382999818619034E-4</v>
      </c>
    </row>
    <row r="499" spans="2:11" x14ac:dyDescent="0.25">
      <c r="B499" s="51">
        <v>263</v>
      </c>
      <c r="C499" s="52" t="s">
        <v>975</v>
      </c>
      <c r="D499" s="53">
        <v>35166</v>
      </c>
      <c r="E499" s="43">
        <v>10345</v>
      </c>
      <c r="F499" s="43">
        <v>42</v>
      </c>
      <c r="G499" s="54">
        <v>9</v>
      </c>
      <c r="H499" s="43"/>
      <c r="I499" s="43" t="s">
        <v>901</v>
      </c>
      <c r="J499" s="61">
        <v>126</v>
      </c>
      <c r="K499" s="44">
        <v>3.2606650985627896E-4</v>
      </c>
    </row>
    <row r="500" spans="2:11" x14ac:dyDescent="0.25">
      <c r="B500" s="51">
        <v>492</v>
      </c>
      <c r="C500" s="52" t="s">
        <v>976</v>
      </c>
      <c r="D500" s="53">
        <v>35491</v>
      </c>
      <c r="E500" s="43">
        <v>10434</v>
      </c>
      <c r="F500" s="43">
        <v>11</v>
      </c>
      <c r="G500" s="54">
        <v>6</v>
      </c>
      <c r="H500" s="43"/>
      <c r="I500" s="43" t="s">
        <v>900</v>
      </c>
      <c r="J500" s="61">
        <v>126</v>
      </c>
      <c r="K500" s="44">
        <v>3.2606650985627896E-4</v>
      </c>
    </row>
    <row r="501" spans="2:11" x14ac:dyDescent="0.25">
      <c r="B501" s="51">
        <v>517</v>
      </c>
      <c r="C501" s="52" t="s">
        <v>981</v>
      </c>
      <c r="D501" s="53">
        <v>35766</v>
      </c>
      <c r="E501" s="43">
        <v>10443</v>
      </c>
      <c r="F501" s="43">
        <v>11</v>
      </c>
      <c r="G501" s="54">
        <v>6</v>
      </c>
      <c r="H501" s="43"/>
      <c r="I501" s="43" t="s">
        <v>900</v>
      </c>
      <c r="J501" s="61">
        <v>126</v>
      </c>
      <c r="K501" s="44">
        <v>3.2606650985627896E-4</v>
      </c>
    </row>
    <row r="502" spans="2:11" x14ac:dyDescent="0.25">
      <c r="B502" s="51">
        <v>9</v>
      </c>
      <c r="C502" s="52" t="s">
        <v>976</v>
      </c>
      <c r="D502" s="53">
        <v>35284</v>
      </c>
      <c r="E502" s="43">
        <v>10251</v>
      </c>
      <c r="F502" s="43">
        <v>22</v>
      </c>
      <c r="G502" s="54">
        <v>6</v>
      </c>
      <c r="H502" s="43"/>
      <c r="I502" s="43" t="s">
        <v>907</v>
      </c>
      <c r="J502" s="61">
        <v>126</v>
      </c>
      <c r="K502" s="44">
        <v>3.2606650985627896E-4</v>
      </c>
    </row>
    <row r="503" spans="2:11" x14ac:dyDescent="0.25">
      <c r="B503" s="51">
        <v>45</v>
      </c>
      <c r="C503" s="52" t="s">
        <v>982</v>
      </c>
      <c r="D503" s="53">
        <v>35269</v>
      </c>
      <c r="E503" s="43">
        <v>10263</v>
      </c>
      <c r="F503" s="43">
        <v>24</v>
      </c>
      <c r="G503" s="54">
        <v>28</v>
      </c>
      <c r="H503" s="43"/>
      <c r="I503" s="43" t="s">
        <v>899</v>
      </c>
      <c r="J503" s="61">
        <v>126</v>
      </c>
      <c r="K503" s="44">
        <v>3.2606650985627896E-4</v>
      </c>
    </row>
    <row r="504" spans="2:11" x14ac:dyDescent="0.25">
      <c r="B504" s="51">
        <v>276</v>
      </c>
      <c r="C504" s="52" t="s">
        <v>974</v>
      </c>
      <c r="D504" s="53">
        <v>35380</v>
      </c>
      <c r="E504" s="43">
        <v>10351</v>
      </c>
      <c r="F504" s="43">
        <v>41</v>
      </c>
      <c r="G504" s="54">
        <v>13</v>
      </c>
      <c r="H504" s="43"/>
      <c r="I504" s="43" t="s">
        <v>905</v>
      </c>
      <c r="J504" s="61">
        <v>125.45</v>
      </c>
      <c r="K504" s="44">
        <v>3.246432036624619E-4</v>
      </c>
    </row>
    <row r="505" spans="2:11" x14ac:dyDescent="0.25">
      <c r="B505" s="51">
        <v>444</v>
      </c>
      <c r="C505" s="52" t="s">
        <v>975</v>
      </c>
      <c r="D505" s="53">
        <v>35444</v>
      </c>
      <c r="E505" s="43">
        <v>10414</v>
      </c>
      <c r="F505" s="43">
        <v>33</v>
      </c>
      <c r="G505" s="54">
        <v>50</v>
      </c>
      <c r="H505" s="43"/>
      <c r="I505" s="43" t="s">
        <v>910</v>
      </c>
      <c r="J505" s="61">
        <v>125</v>
      </c>
      <c r="K505" s="44">
        <v>3.2347868041297513E-4</v>
      </c>
    </row>
    <row r="506" spans="2:11" x14ac:dyDescent="0.25">
      <c r="B506" s="51">
        <v>216</v>
      </c>
      <c r="C506" s="52" t="s">
        <v>977</v>
      </c>
      <c r="D506" s="53">
        <v>35352</v>
      </c>
      <c r="E506" s="43">
        <v>10328</v>
      </c>
      <c r="F506" s="43">
        <v>68</v>
      </c>
      <c r="G506" s="54">
        <v>10</v>
      </c>
      <c r="H506" s="43"/>
      <c r="I506" s="43" t="s">
        <v>954</v>
      </c>
      <c r="J506" s="61">
        <v>125</v>
      </c>
      <c r="K506" s="44">
        <v>3.2347868041297513E-4</v>
      </c>
    </row>
    <row r="507" spans="2:11" x14ac:dyDescent="0.25">
      <c r="B507" s="51">
        <v>231</v>
      </c>
      <c r="C507" s="52" t="s">
        <v>981</v>
      </c>
      <c r="D507" s="53">
        <v>35359</v>
      </c>
      <c r="E507" s="43">
        <v>10334</v>
      </c>
      <c r="F507" s="43">
        <v>68</v>
      </c>
      <c r="G507" s="54">
        <v>10</v>
      </c>
      <c r="H507" s="43"/>
      <c r="I507" s="43" t="s">
        <v>954</v>
      </c>
      <c r="J507" s="61">
        <v>125</v>
      </c>
      <c r="K507" s="44">
        <v>3.2347868041297513E-4</v>
      </c>
    </row>
    <row r="508" spans="2:11" x14ac:dyDescent="0.25">
      <c r="B508" s="51">
        <v>434</v>
      </c>
      <c r="C508" s="52" t="s">
        <v>976</v>
      </c>
      <c r="D508" s="53">
        <v>35704</v>
      </c>
      <c r="E508" s="43">
        <v>10410</v>
      </c>
      <c r="F508" s="43">
        <v>33</v>
      </c>
      <c r="G508" s="54">
        <v>49</v>
      </c>
      <c r="H508" s="43"/>
      <c r="I508" s="43" t="s">
        <v>910</v>
      </c>
      <c r="J508" s="61">
        <v>122.5</v>
      </c>
      <c r="K508" s="44">
        <v>3.1700910680471567E-4</v>
      </c>
    </row>
    <row r="509" spans="2:11" x14ac:dyDescent="0.25">
      <c r="B509" s="51">
        <v>462</v>
      </c>
      <c r="C509" s="52" t="s">
        <v>976</v>
      </c>
      <c r="D509" s="53">
        <v>35451</v>
      </c>
      <c r="E509" s="43">
        <v>10420</v>
      </c>
      <c r="F509" s="43">
        <v>70</v>
      </c>
      <c r="G509" s="54">
        <v>8</v>
      </c>
      <c r="H509" s="43"/>
      <c r="I509" s="43" t="s">
        <v>929</v>
      </c>
      <c r="J509" s="61">
        <v>120</v>
      </c>
      <c r="K509" s="44">
        <v>3.1053953319645615E-4</v>
      </c>
    </row>
    <row r="510" spans="2:11" x14ac:dyDescent="0.25">
      <c r="B510" s="51">
        <v>358</v>
      </c>
      <c r="C510" s="52" t="s">
        <v>981</v>
      </c>
      <c r="D510" s="53">
        <v>35415</v>
      </c>
      <c r="E510" s="43">
        <v>10383</v>
      </c>
      <c r="F510" s="43">
        <v>13</v>
      </c>
      <c r="G510" s="54">
        <v>20</v>
      </c>
      <c r="H510" s="43"/>
      <c r="I510" s="43" t="s">
        <v>941</v>
      </c>
      <c r="J510" s="61">
        <v>120</v>
      </c>
      <c r="K510" s="44">
        <v>3.1053953319645615E-4</v>
      </c>
    </row>
    <row r="511" spans="2:11" x14ac:dyDescent="0.25">
      <c r="B511" s="51">
        <v>433</v>
      </c>
      <c r="C511" s="52" t="s">
        <v>976</v>
      </c>
      <c r="D511" s="53">
        <v>35674</v>
      </c>
      <c r="E511" s="43">
        <v>10409</v>
      </c>
      <c r="F511" s="43">
        <v>21</v>
      </c>
      <c r="G511" s="54">
        <v>12</v>
      </c>
      <c r="H511" s="43"/>
      <c r="I511" s="43" t="s">
        <v>926</v>
      </c>
      <c r="J511" s="61">
        <v>120</v>
      </c>
      <c r="K511" s="44">
        <v>3.1053953319645615E-4</v>
      </c>
    </row>
    <row r="512" spans="2:11" x14ac:dyDescent="0.25">
      <c r="B512" s="51">
        <v>116</v>
      </c>
      <c r="C512" s="52" t="s">
        <v>979</v>
      </c>
      <c r="D512" s="53">
        <v>35304</v>
      </c>
      <c r="E512" s="43">
        <v>10291</v>
      </c>
      <c r="F512" s="43">
        <v>13</v>
      </c>
      <c r="G512" s="54">
        <v>20</v>
      </c>
      <c r="H512" s="43"/>
      <c r="I512" s="43" t="s">
        <v>941</v>
      </c>
      <c r="J512" s="61">
        <v>120</v>
      </c>
      <c r="K512" s="44">
        <v>3.1053953319645615E-4</v>
      </c>
    </row>
    <row r="513" spans="2:11" x14ac:dyDescent="0.25">
      <c r="B513" s="51">
        <v>248</v>
      </c>
      <c r="C513" s="52" t="s">
        <v>974</v>
      </c>
      <c r="D513" s="53">
        <v>35367</v>
      </c>
      <c r="E513" s="43">
        <v>10340</v>
      </c>
      <c r="F513" s="43">
        <v>41</v>
      </c>
      <c r="G513" s="54">
        <v>12</v>
      </c>
      <c r="H513" s="43"/>
      <c r="I513" s="43" t="s">
        <v>905</v>
      </c>
      <c r="J513" s="61">
        <v>115.80000000000001</v>
      </c>
      <c r="K513" s="44">
        <v>2.9967064953458024E-4</v>
      </c>
    </row>
    <row r="514" spans="2:11" x14ac:dyDescent="0.25">
      <c r="B514" s="51">
        <v>330</v>
      </c>
      <c r="C514" s="52" t="s">
        <v>974</v>
      </c>
      <c r="D514" s="53">
        <v>35136</v>
      </c>
      <c r="E514" s="43">
        <v>10371</v>
      </c>
      <c r="F514" s="43">
        <v>36</v>
      </c>
      <c r="G514" s="54">
        <v>6</v>
      </c>
      <c r="H514" s="43"/>
      <c r="I514" s="43" t="s">
        <v>919</v>
      </c>
      <c r="J514" s="61">
        <v>114</v>
      </c>
      <c r="K514" s="44">
        <v>2.9501255653663333E-4</v>
      </c>
    </row>
    <row r="515" spans="2:11" x14ac:dyDescent="0.25">
      <c r="B515" s="51">
        <v>285</v>
      </c>
      <c r="C515" s="52" t="s">
        <v>979</v>
      </c>
      <c r="D515" s="53">
        <v>35384</v>
      </c>
      <c r="E515" s="43">
        <v>10355</v>
      </c>
      <c r="F515" s="43">
        <v>24</v>
      </c>
      <c r="G515" s="54">
        <v>25</v>
      </c>
      <c r="H515" s="43"/>
      <c r="I515" s="43" t="s">
        <v>899</v>
      </c>
      <c r="J515" s="61">
        <v>112.5</v>
      </c>
      <c r="K515" s="44">
        <v>2.9113081237167764E-4</v>
      </c>
    </row>
    <row r="516" spans="2:11" x14ac:dyDescent="0.25">
      <c r="B516" s="51">
        <v>223</v>
      </c>
      <c r="C516" s="52" t="s">
        <v>982</v>
      </c>
      <c r="D516" s="53">
        <v>35354</v>
      </c>
      <c r="E516" s="43">
        <v>10331</v>
      </c>
      <c r="F516" s="43">
        <v>54</v>
      </c>
      <c r="G516" s="54">
        <v>15</v>
      </c>
      <c r="H516" s="43"/>
      <c r="I516" s="43" t="s">
        <v>953</v>
      </c>
      <c r="J516" s="61">
        <v>111.75</v>
      </c>
      <c r="K516" s="44">
        <v>2.8918994028919977E-4</v>
      </c>
    </row>
    <row r="517" spans="2:11" x14ac:dyDescent="0.25">
      <c r="B517" s="51">
        <v>383</v>
      </c>
      <c r="C517" s="52" t="s">
        <v>976</v>
      </c>
      <c r="D517" s="53">
        <v>35422</v>
      </c>
      <c r="E517" s="43">
        <v>10391</v>
      </c>
      <c r="F517" s="43">
        <v>13</v>
      </c>
      <c r="G517" s="54">
        <v>18</v>
      </c>
      <c r="H517" s="43"/>
      <c r="I517" s="43" t="s">
        <v>941</v>
      </c>
      <c r="J517" s="61">
        <v>108</v>
      </c>
      <c r="K517" s="44">
        <v>2.7948557987681052E-4</v>
      </c>
    </row>
    <row r="518" spans="2:11" x14ac:dyDescent="0.25">
      <c r="B518" s="51">
        <v>187</v>
      </c>
      <c r="C518" s="52" t="s">
        <v>981</v>
      </c>
      <c r="D518" s="53">
        <v>35074</v>
      </c>
      <c r="E518" s="43">
        <v>10318</v>
      </c>
      <c r="F518" s="43">
        <v>76</v>
      </c>
      <c r="G518" s="54">
        <v>6</v>
      </c>
      <c r="H518" s="43"/>
      <c r="I518" s="43" t="s">
        <v>936</v>
      </c>
      <c r="J518" s="61">
        <v>108</v>
      </c>
      <c r="K518" s="44">
        <v>2.7948557987681052E-4</v>
      </c>
    </row>
    <row r="519" spans="2:11" x14ac:dyDescent="0.25">
      <c r="B519" s="51">
        <v>28</v>
      </c>
      <c r="C519" s="52" t="s">
        <v>977</v>
      </c>
      <c r="D519" s="53">
        <v>35262</v>
      </c>
      <c r="E519" s="43">
        <v>10257</v>
      </c>
      <c r="F519" s="43">
        <v>39</v>
      </c>
      <c r="G519" s="54">
        <v>6</v>
      </c>
      <c r="H519" s="43"/>
      <c r="I519" s="43" t="s">
        <v>913</v>
      </c>
      <c r="J519" s="61">
        <v>108</v>
      </c>
      <c r="K519" s="44">
        <v>2.7948557987681052E-4</v>
      </c>
    </row>
    <row r="520" spans="2:11" x14ac:dyDescent="0.25">
      <c r="B520" s="51">
        <v>313</v>
      </c>
      <c r="C520" s="52" t="s">
        <v>974</v>
      </c>
      <c r="D520" s="53">
        <v>35395</v>
      </c>
      <c r="E520" s="43">
        <v>10364</v>
      </c>
      <c r="F520" s="43">
        <v>71</v>
      </c>
      <c r="G520" s="54">
        <v>5</v>
      </c>
      <c r="H520" s="43"/>
      <c r="I520" s="43" t="s">
        <v>940</v>
      </c>
      <c r="J520" s="61">
        <v>107.5</v>
      </c>
      <c r="K520" s="44">
        <v>2.7819166515515861E-4</v>
      </c>
    </row>
    <row r="521" spans="2:11" x14ac:dyDescent="0.25">
      <c r="B521" s="51">
        <v>118</v>
      </c>
      <c r="C521" s="52" t="s">
        <v>979</v>
      </c>
      <c r="D521" s="53">
        <v>35304</v>
      </c>
      <c r="E521" s="43">
        <v>10291</v>
      </c>
      <c r="F521" s="43">
        <v>51</v>
      </c>
      <c r="G521" s="54">
        <v>2</v>
      </c>
      <c r="H521" s="43"/>
      <c r="I521" s="43" t="s">
        <v>904</v>
      </c>
      <c r="J521" s="61">
        <v>106</v>
      </c>
      <c r="K521" s="44">
        <v>2.7430992099020292E-4</v>
      </c>
    </row>
    <row r="522" spans="2:11" x14ac:dyDescent="0.25">
      <c r="B522" s="51">
        <v>315</v>
      </c>
      <c r="C522" s="52" t="s">
        <v>981</v>
      </c>
      <c r="D522" s="53">
        <v>35397</v>
      </c>
      <c r="E522" s="43">
        <v>10366</v>
      </c>
      <c r="F522" s="43">
        <v>65</v>
      </c>
      <c r="G522" s="54">
        <v>5</v>
      </c>
      <c r="H522" s="43"/>
      <c r="I522" s="43" t="s">
        <v>906</v>
      </c>
      <c r="J522" s="61">
        <v>105.25</v>
      </c>
      <c r="K522" s="44">
        <v>2.723690489077251E-4</v>
      </c>
    </row>
    <row r="523" spans="2:11" x14ac:dyDescent="0.25">
      <c r="B523" s="51">
        <v>95</v>
      </c>
      <c r="C523" s="52" t="s">
        <v>976</v>
      </c>
      <c r="D523" s="53">
        <v>35293</v>
      </c>
      <c r="E523" s="43">
        <v>10283</v>
      </c>
      <c r="F523" s="43">
        <v>72</v>
      </c>
      <c r="G523" s="54">
        <v>3</v>
      </c>
      <c r="H523" s="43"/>
      <c r="I523" s="43" t="s">
        <v>902</v>
      </c>
      <c r="J523" s="61">
        <v>104.39999999999999</v>
      </c>
      <c r="K523" s="44">
        <v>2.7016939388091682E-4</v>
      </c>
    </row>
    <row r="524" spans="2:11" x14ac:dyDescent="0.25">
      <c r="B524" s="51">
        <v>398</v>
      </c>
      <c r="C524" s="52" t="s">
        <v>978</v>
      </c>
      <c r="D524" s="53">
        <v>35426</v>
      </c>
      <c r="E524" s="43">
        <v>10397</v>
      </c>
      <c r="F524" s="43">
        <v>21</v>
      </c>
      <c r="G524" s="54">
        <v>10</v>
      </c>
      <c r="H524" s="43"/>
      <c r="I524" s="43" t="s">
        <v>926</v>
      </c>
      <c r="J524" s="61">
        <v>100</v>
      </c>
      <c r="K524" s="44">
        <v>2.587829443303801E-4</v>
      </c>
    </row>
    <row r="525" spans="2:11" x14ac:dyDescent="0.25">
      <c r="B525" s="51">
        <v>365</v>
      </c>
      <c r="C525" s="52" t="s">
        <v>974</v>
      </c>
      <c r="D525" s="53">
        <v>35416</v>
      </c>
      <c r="E525" s="43">
        <v>10385</v>
      </c>
      <c r="F525" s="43">
        <v>68</v>
      </c>
      <c r="G525" s="54">
        <v>8</v>
      </c>
      <c r="H525" s="43"/>
      <c r="I525" s="43" t="s">
        <v>954</v>
      </c>
      <c r="J525" s="61">
        <v>100</v>
      </c>
      <c r="K525" s="44">
        <v>2.587829443303801E-4</v>
      </c>
    </row>
    <row r="526" spans="2:11" x14ac:dyDescent="0.25">
      <c r="B526" s="51">
        <v>228</v>
      </c>
      <c r="C526" s="52" t="s">
        <v>978</v>
      </c>
      <c r="D526" s="53">
        <v>35356</v>
      </c>
      <c r="E526" s="43">
        <v>10333</v>
      </c>
      <c r="F526" s="43">
        <v>21</v>
      </c>
      <c r="G526" s="54">
        <v>10</v>
      </c>
      <c r="H526" s="43"/>
      <c r="I526" s="43" t="s">
        <v>926</v>
      </c>
      <c r="J526" s="61">
        <v>100</v>
      </c>
      <c r="K526" s="44">
        <v>2.587829443303801E-4</v>
      </c>
    </row>
    <row r="527" spans="2:11" x14ac:dyDescent="0.25">
      <c r="B527" s="51">
        <v>33</v>
      </c>
      <c r="C527" s="52" t="s">
        <v>977</v>
      </c>
      <c r="D527" s="53">
        <v>35264</v>
      </c>
      <c r="E527" s="43">
        <v>10259</v>
      </c>
      <c r="F527" s="43">
        <v>21</v>
      </c>
      <c r="G527" s="54">
        <v>10</v>
      </c>
      <c r="H527" s="43"/>
      <c r="I527" s="43" t="s">
        <v>926</v>
      </c>
      <c r="J527" s="61">
        <v>100</v>
      </c>
      <c r="K527" s="44">
        <v>2.587829443303801E-4</v>
      </c>
    </row>
    <row r="528" spans="2:11" x14ac:dyDescent="0.25">
      <c r="B528" s="51">
        <v>387</v>
      </c>
      <c r="C528" s="52" t="s">
        <v>974</v>
      </c>
      <c r="D528" s="53">
        <v>35424</v>
      </c>
      <c r="E528" s="43">
        <v>10393</v>
      </c>
      <c r="F528" s="43">
        <v>25</v>
      </c>
      <c r="G528" s="54">
        <v>7</v>
      </c>
      <c r="H528" s="43"/>
      <c r="I528" s="43" t="s">
        <v>963</v>
      </c>
      <c r="J528" s="61">
        <v>98</v>
      </c>
      <c r="K528" s="44">
        <v>2.536072854437725E-4</v>
      </c>
    </row>
    <row r="529" spans="2:11" x14ac:dyDescent="0.25">
      <c r="B529" s="51">
        <v>183</v>
      </c>
      <c r="C529" s="52" t="s">
        <v>974</v>
      </c>
      <c r="D529" s="53">
        <v>35335</v>
      </c>
      <c r="E529" s="43">
        <v>10316</v>
      </c>
      <c r="F529" s="43">
        <v>41</v>
      </c>
      <c r="G529" s="54">
        <v>10</v>
      </c>
      <c r="H529" s="43"/>
      <c r="I529" s="43" t="s">
        <v>905</v>
      </c>
      <c r="J529" s="61">
        <v>96.5</v>
      </c>
      <c r="K529" s="44">
        <v>2.4972554127881681E-4</v>
      </c>
    </row>
    <row r="530" spans="2:11" x14ac:dyDescent="0.25">
      <c r="B530" s="51">
        <v>6</v>
      </c>
      <c r="C530" s="52" t="s">
        <v>977</v>
      </c>
      <c r="D530" s="53">
        <v>35284</v>
      </c>
      <c r="E530" s="43">
        <v>10250</v>
      </c>
      <c r="F530" s="43">
        <v>41</v>
      </c>
      <c r="G530" s="54">
        <v>10</v>
      </c>
      <c r="H530" s="43"/>
      <c r="I530" s="43" t="s">
        <v>905</v>
      </c>
      <c r="J530" s="61">
        <v>96.5</v>
      </c>
      <c r="K530" s="44">
        <v>2.4972554127881681E-4</v>
      </c>
    </row>
    <row r="531" spans="2:11" x14ac:dyDescent="0.25">
      <c r="B531" s="51">
        <v>424</v>
      </c>
      <c r="C531" s="52" t="s">
        <v>980</v>
      </c>
      <c r="D531" s="53">
        <v>35612</v>
      </c>
      <c r="E531" s="43">
        <v>10406</v>
      </c>
      <c r="F531" s="43">
        <v>36</v>
      </c>
      <c r="G531" s="54">
        <v>5</v>
      </c>
      <c r="H531" s="43"/>
      <c r="I531" s="43" t="s">
        <v>919</v>
      </c>
      <c r="J531" s="61">
        <v>95</v>
      </c>
      <c r="K531" s="44">
        <v>2.4584379711386112E-4</v>
      </c>
    </row>
    <row r="532" spans="2:11" x14ac:dyDescent="0.25">
      <c r="B532" s="51">
        <v>310</v>
      </c>
      <c r="C532" s="52" t="s">
        <v>977</v>
      </c>
      <c r="D532" s="53">
        <v>35395</v>
      </c>
      <c r="E532" s="43">
        <v>10363</v>
      </c>
      <c r="F532" s="43">
        <v>75</v>
      </c>
      <c r="G532" s="54">
        <v>12</v>
      </c>
      <c r="H532" s="43"/>
      <c r="I532" s="43" t="s">
        <v>946</v>
      </c>
      <c r="J532" s="61">
        <v>93</v>
      </c>
      <c r="K532" s="44">
        <v>2.4066813822725352E-4</v>
      </c>
    </row>
    <row r="533" spans="2:11" x14ac:dyDescent="0.25">
      <c r="B533" s="51">
        <v>217</v>
      </c>
      <c r="C533" s="52" t="s">
        <v>977</v>
      </c>
      <c r="D533" s="53">
        <v>35353</v>
      </c>
      <c r="E533" s="43">
        <v>10329</v>
      </c>
      <c r="F533" s="43">
        <v>19</v>
      </c>
      <c r="G533" s="54">
        <v>10</v>
      </c>
      <c r="H533" s="43"/>
      <c r="I533" s="43" t="s">
        <v>947</v>
      </c>
      <c r="J533" s="61">
        <v>92</v>
      </c>
      <c r="K533" s="44">
        <v>2.3808030878394971E-4</v>
      </c>
    </row>
    <row r="534" spans="2:11" x14ac:dyDescent="0.25">
      <c r="B534" s="51">
        <v>320</v>
      </c>
      <c r="C534" s="52" t="s">
        <v>980</v>
      </c>
      <c r="D534" s="53">
        <v>35397</v>
      </c>
      <c r="E534" s="43">
        <v>10367</v>
      </c>
      <c r="F534" s="43">
        <v>77</v>
      </c>
      <c r="G534" s="54">
        <v>7</v>
      </c>
      <c r="H534" s="43"/>
      <c r="I534" s="43" t="s">
        <v>922</v>
      </c>
      <c r="J534" s="61">
        <v>91</v>
      </c>
      <c r="K534" s="44">
        <v>2.3549247934064591E-4</v>
      </c>
    </row>
    <row r="535" spans="2:11" x14ac:dyDescent="0.25">
      <c r="B535" s="51">
        <v>171</v>
      </c>
      <c r="C535" s="52" t="s">
        <v>974</v>
      </c>
      <c r="D535" s="53">
        <v>35328</v>
      </c>
      <c r="E535" s="43">
        <v>10311</v>
      </c>
      <c r="F535" s="43">
        <v>42</v>
      </c>
      <c r="G535" s="54">
        <v>6</v>
      </c>
      <c r="H535" s="43"/>
      <c r="I535" s="43" t="s">
        <v>901</v>
      </c>
      <c r="J535" s="61">
        <v>84</v>
      </c>
      <c r="K535" s="44">
        <v>2.173776732375193E-4</v>
      </c>
    </row>
    <row r="536" spans="2:11" x14ac:dyDescent="0.25">
      <c r="B536" s="51">
        <v>445</v>
      </c>
      <c r="C536" s="52" t="s">
        <v>976</v>
      </c>
      <c r="D536" s="53">
        <v>35445</v>
      </c>
      <c r="E536" s="43">
        <v>10415</v>
      </c>
      <c r="F536" s="43">
        <v>17</v>
      </c>
      <c r="G536" s="54">
        <v>2</v>
      </c>
      <c r="H536" s="43"/>
      <c r="I536" s="43" t="s">
        <v>933</v>
      </c>
      <c r="J536" s="61">
        <v>78</v>
      </c>
      <c r="K536" s="44">
        <v>2.0185069657769648E-4</v>
      </c>
    </row>
    <row r="537" spans="2:11" x14ac:dyDescent="0.25">
      <c r="B537" s="51">
        <v>194</v>
      </c>
      <c r="C537" s="52" t="s">
        <v>977</v>
      </c>
      <c r="D537" s="53">
        <v>35256</v>
      </c>
      <c r="E537" s="43">
        <v>10323</v>
      </c>
      <c r="F537" s="43">
        <v>15</v>
      </c>
      <c r="G537" s="54">
        <v>5</v>
      </c>
      <c r="H537" s="43"/>
      <c r="I537" s="43" t="s">
        <v>948</v>
      </c>
      <c r="J537" s="61">
        <v>77.5</v>
      </c>
      <c r="K537" s="44">
        <v>2.005567818560446E-4</v>
      </c>
    </row>
    <row r="538" spans="2:11" x14ac:dyDescent="0.25">
      <c r="B538" s="51">
        <v>176</v>
      </c>
      <c r="C538" s="52" t="s">
        <v>975</v>
      </c>
      <c r="D538" s="53">
        <v>35331</v>
      </c>
      <c r="E538" s="43">
        <v>10312</v>
      </c>
      <c r="F538" s="43">
        <v>75</v>
      </c>
      <c r="G538" s="54">
        <v>10</v>
      </c>
      <c r="H538" s="43"/>
      <c r="I538" s="43" t="s">
        <v>946</v>
      </c>
      <c r="J538" s="61">
        <v>77.5</v>
      </c>
      <c r="K538" s="44">
        <v>2.005567818560446E-4</v>
      </c>
    </row>
    <row r="539" spans="2:11" x14ac:dyDescent="0.25">
      <c r="B539" s="51">
        <v>345</v>
      </c>
      <c r="C539" s="52" t="s">
        <v>975</v>
      </c>
      <c r="D539" s="53">
        <v>35381</v>
      </c>
      <c r="E539" s="43">
        <v>10379</v>
      </c>
      <c r="F539" s="43">
        <v>41</v>
      </c>
      <c r="G539" s="54">
        <v>8</v>
      </c>
      <c r="H539" s="43"/>
      <c r="I539" s="43" t="s">
        <v>905</v>
      </c>
      <c r="J539" s="61">
        <v>77.2</v>
      </c>
      <c r="K539" s="44">
        <v>1.9978043302305346E-4</v>
      </c>
    </row>
    <row r="540" spans="2:11" x14ac:dyDescent="0.25">
      <c r="B540" s="51">
        <v>43</v>
      </c>
      <c r="C540" s="52" t="s">
        <v>981</v>
      </c>
      <c r="D540" s="53">
        <v>35268</v>
      </c>
      <c r="E540" s="43">
        <v>10262</v>
      </c>
      <c r="F540" s="43">
        <v>56</v>
      </c>
      <c r="G540" s="54">
        <v>2</v>
      </c>
      <c r="H540" s="43"/>
      <c r="I540" s="43" t="s">
        <v>932</v>
      </c>
      <c r="J540" s="61">
        <v>76</v>
      </c>
      <c r="K540" s="44">
        <v>1.9667503769108888E-4</v>
      </c>
    </row>
    <row r="541" spans="2:11" x14ac:dyDescent="0.25">
      <c r="B541" s="51">
        <v>163</v>
      </c>
      <c r="C541" s="52" t="s">
        <v>980</v>
      </c>
      <c r="D541" s="53">
        <v>35326</v>
      </c>
      <c r="E541" s="43">
        <v>10308</v>
      </c>
      <c r="F541" s="43">
        <v>70</v>
      </c>
      <c r="G541" s="54">
        <v>5</v>
      </c>
      <c r="H541" s="43"/>
      <c r="I541" s="43" t="s">
        <v>929</v>
      </c>
      <c r="J541" s="61">
        <v>75</v>
      </c>
      <c r="K541" s="44">
        <v>1.9408720824778511E-4</v>
      </c>
    </row>
    <row r="542" spans="2:11" x14ac:dyDescent="0.25">
      <c r="B542" s="51">
        <v>340</v>
      </c>
      <c r="C542" s="52" t="s">
        <v>976</v>
      </c>
      <c r="D542" s="53">
        <v>35228</v>
      </c>
      <c r="E542" s="43">
        <v>10375</v>
      </c>
      <c r="F542" s="43">
        <v>54</v>
      </c>
      <c r="G542" s="54">
        <v>10</v>
      </c>
      <c r="H542" s="43"/>
      <c r="I542" s="43" t="s">
        <v>953</v>
      </c>
      <c r="J542" s="61">
        <v>74.5</v>
      </c>
      <c r="K542" s="44">
        <v>1.9279329352613319E-4</v>
      </c>
    </row>
    <row r="543" spans="2:11" x14ac:dyDescent="0.25">
      <c r="B543" s="51">
        <v>108</v>
      </c>
      <c r="C543" s="52" t="s">
        <v>977</v>
      </c>
      <c r="D543" s="53">
        <v>35300</v>
      </c>
      <c r="E543" s="43">
        <v>10288</v>
      </c>
      <c r="F543" s="43">
        <v>54</v>
      </c>
      <c r="G543" s="54">
        <v>10</v>
      </c>
      <c r="H543" s="43"/>
      <c r="I543" s="43" t="s">
        <v>953</v>
      </c>
      <c r="J543" s="61">
        <v>74.5</v>
      </c>
      <c r="K543" s="44">
        <v>1.9279329352613319E-4</v>
      </c>
    </row>
    <row r="544" spans="2:11" x14ac:dyDescent="0.25">
      <c r="B544" s="51">
        <v>268</v>
      </c>
      <c r="C544" s="52" t="s">
        <v>977</v>
      </c>
      <c r="D544" s="53">
        <v>35227</v>
      </c>
      <c r="E544" s="43">
        <v>10347</v>
      </c>
      <c r="F544" s="43">
        <v>40</v>
      </c>
      <c r="G544" s="54">
        <v>4</v>
      </c>
      <c r="H544" s="43"/>
      <c r="I544" s="43" t="s">
        <v>935</v>
      </c>
      <c r="J544" s="61">
        <v>73.599999999999994</v>
      </c>
      <c r="K544" s="44">
        <v>1.9046424702715977E-4</v>
      </c>
    </row>
    <row r="545" spans="2:11" x14ac:dyDescent="0.25">
      <c r="B545" s="51">
        <v>196</v>
      </c>
      <c r="C545" s="52" t="s">
        <v>977</v>
      </c>
      <c r="D545" s="53">
        <v>35256</v>
      </c>
      <c r="E545" s="43">
        <v>10323</v>
      </c>
      <c r="F545" s="43">
        <v>39</v>
      </c>
      <c r="G545" s="54">
        <v>4</v>
      </c>
      <c r="H545" s="43"/>
      <c r="I545" s="43" t="s">
        <v>913</v>
      </c>
      <c r="J545" s="61">
        <v>72</v>
      </c>
      <c r="K545" s="44">
        <v>1.863237199178737E-4</v>
      </c>
    </row>
    <row r="546" spans="2:11" x14ac:dyDescent="0.25">
      <c r="B546" s="51">
        <v>89</v>
      </c>
      <c r="C546" s="52" t="s">
        <v>977</v>
      </c>
      <c r="D546" s="53">
        <v>35291</v>
      </c>
      <c r="E546" s="43">
        <v>10281</v>
      </c>
      <c r="F546" s="43">
        <v>35</v>
      </c>
      <c r="G546" s="54">
        <v>4</v>
      </c>
      <c r="H546" s="43"/>
      <c r="I546" s="43" t="s">
        <v>930</v>
      </c>
      <c r="J546" s="61">
        <v>72</v>
      </c>
      <c r="K546" s="44">
        <v>1.863237199178737E-4</v>
      </c>
    </row>
    <row r="547" spans="2:11" x14ac:dyDescent="0.25">
      <c r="B547" s="51">
        <v>203</v>
      </c>
      <c r="C547" s="52" t="s">
        <v>974</v>
      </c>
      <c r="D547" s="53">
        <v>35318</v>
      </c>
      <c r="E547" s="43">
        <v>10325</v>
      </c>
      <c r="F547" s="43">
        <v>13</v>
      </c>
      <c r="G547" s="54">
        <v>12</v>
      </c>
      <c r="H547" s="43"/>
      <c r="I547" s="43" t="s">
        <v>941</v>
      </c>
      <c r="J547" s="61">
        <v>72</v>
      </c>
      <c r="K547" s="44">
        <v>1.863237199178737E-4</v>
      </c>
    </row>
    <row r="548" spans="2:11" x14ac:dyDescent="0.25">
      <c r="B548" s="51">
        <v>99</v>
      </c>
      <c r="C548" s="52" t="s">
        <v>977</v>
      </c>
      <c r="D548" s="53">
        <v>35296</v>
      </c>
      <c r="E548" s="43">
        <v>10284</v>
      </c>
      <c r="F548" s="43">
        <v>67</v>
      </c>
      <c r="G548" s="54">
        <v>5</v>
      </c>
      <c r="H548" s="43"/>
      <c r="I548" s="43" t="s">
        <v>949</v>
      </c>
      <c r="J548" s="61">
        <v>70</v>
      </c>
      <c r="K548" s="44">
        <v>1.8114806103126609E-4</v>
      </c>
    </row>
    <row r="549" spans="2:11" x14ac:dyDescent="0.25">
      <c r="B549" s="51">
        <v>366</v>
      </c>
      <c r="C549" s="52" t="s">
        <v>982</v>
      </c>
      <c r="D549" s="53">
        <v>35417</v>
      </c>
      <c r="E549" s="43">
        <v>10386</v>
      </c>
      <c r="F549" s="43">
        <v>24</v>
      </c>
      <c r="G549" s="54">
        <v>15</v>
      </c>
      <c r="H549" s="43"/>
      <c r="I549" s="43" t="s">
        <v>899</v>
      </c>
      <c r="J549" s="61">
        <v>67.5</v>
      </c>
      <c r="K549" s="44">
        <v>1.7467848742300658E-4</v>
      </c>
    </row>
    <row r="550" spans="2:11" x14ac:dyDescent="0.25">
      <c r="B550" s="51">
        <v>368</v>
      </c>
      <c r="C550" s="52" t="s">
        <v>974</v>
      </c>
      <c r="D550" s="53">
        <v>35417</v>
      </c>
      <c r="E550" s="43">
        <v>10387</v>
      </c>
      <c r="F550" s="43">
        <v>24</v>
      </c>
      <c r="G550" s="54">
        <v>15</v>
      </c>
      <c r="H550" s="43"/>
      <c r="I550" s="43" t="s">
        <v>899</v>
      </c>
      <c r="J550" s="61">
        <v>67.5</v>
      </c>
      <c r="K550" s="44">
        <v>1.7467848742300658E-4</v>
      </c>
    </row>
    <row r="551" spans="2:11" x14ac:dyDescent="0.25">
      <c r="B551" s="51">
        <v>18</v>
      </c>
      <c r="C551" s="52" t="s">
        <v>978</v>
      </c>
      <c r="D551" s="53">
        <v>35376</v>
      </c>
      <c r="E551" s="43">
        <v>10254</v>
      </c>
      <c r="F551" s="43">
        <v>24</v>
      </c>
      <c r="G551" s="54">
        <v>15</v>
      </c>
      <c r="H551" s="43"/>
      <c r="I551" s="43" t="s">
        <v>899</v>
      </c>
      <c r="J551" s="61">
        <v>67.5</v>
      </c>
      <c r="K551" s="44">
        <v>1.7467848742300658E-4</v>
      </c>
    </row>
    <row r="552" spans="2:11" x14ac:dyDescent="0.25">
      <c r="B552" s="51">
        <v>316</v>
      </c>
      <c r="C552" s="52" t="s">
        <v>981</v>
      </c>
      <c r="D552" s="53">
        <v>35397</v>
      </c>
      <c r="E552" s="43">
        <v>10366</v>
      </c>
      <c r="F552" s="43">
        <v>77</v>
      </c>
      <c r="G552" s="54">
        <v>5</v>
      </c>
      <c r="H552" s="43"/>
      <c r="I552" s="43" t="s">
        <v>922</v>
      </c>
      <c r="J552" s="61">
        <v>65</v>
      </c>
      <c r="K552" s="44">
        <v>1.6820891381474708E-4</v>
      </c>
    </row>
    <row r="553" spans="2:11" x14ac:dyDescent="0.25">
      <c r="B553" s="51">
        <v>168</v>
      </c>
      <c r="C553" s="52" t="s">
        <v>976</v>
      </c>
      <c r="D553" s="53">
        <v>35327</v>
      </c>
      <c r="E553" s="43">
        <v>10309</v>
      </c>
      <c r="F553" s="43">
        <v>71</v>
      </c>
      <c r="G553" s="54">
        <v>3</v>
      </c>
      <c r="H553" s="43"/>
      <c r="I553" s="43" t="s">
        <v>940</v>
      </c>
      <c r="J553" s="61">
        <v>64.5</v>
      </c>
      <c r="K553" s="44">
        <v>1.6691499909309517E-4</v>
      </c>
    </row>
    <row r="554" spans="2:11" x14ac:dyDescent="0.25">
      <c r="B554" s="51">
        <v>13</v>
      </c>
      <c r="C554" s="52" t="s">
        <v>977</v>
      </c>
      <c r="D554" s="53">
        <v>35315</v>
      </c>
      <c r="E554" s="43">
        <v>10252</v>
      </c>
      <c r="F554" s="43">
        <v>33</v>
      </c>
      <c r="G554" s="54">
        <v>25</v>
      </c>
      <c r="H554" s="43"/>
      <c r="I554" s="43" t="s">
        <v>910</v>
      </c>
      <c r="J554" s="61">
        <v>62.5</v>
      </c>
      <c r="K554" s="44">
        <v>1.6173934020648757E-4</v>
      </c>
    </row>
    <row r="555" spans="2:11" x14ac:dyDescent="0.25">
      <c r="B555" s="51">
        <v>468</v>
      </c>
      <c r="C555" s="52" t="s">
        <v>975</v>
      </c>
      <c r="D555" s="53">
        <v>35452</v>
      </c>
      <c r="E555" s="43">
        <v>10422</v>
      </c>
      <c r="F555" s="43">
        <v>26</v>
      </c>
      <c r="G555" s="54">
        <v>2</v>
      </c>
      <c r="H555" s="43"/>
      <c r="I555" s="43" t="s">
        <v>965</v>
      </c>
      <c r="J555" s="61">
        <v>62.46</v>
      </c>
      <c r="K555" s="44">
        <v>1.6163582702875544E-4</v>
      </c>
    </row>
    <row r="556" spans="2:11" x14ac:dyDescent="0.25">
      <c r="B556" s="51">
        <v>390</v>
      </c>
      <c r="C556" s="52" t="s">
        <v>974</v>
      </c>
      <c r="D556" s="53">
        <v>35424</v>
      </c>
      <c r="E556" s="43">
        <v>10394</v>
      </c>
      <c r="F556" s="43">
        <v>13</v>
      </c>
      <c r="G556" s="54">
        <v>10</v>
      </c>
      <c r="H556" s="43"/>
      <c r="I556" s="43" t="s">
        <v>941</v>
      </c>
      <c r="J556" s="61">
        <v>60</v>
      </c>
      <c r="K556" s="44">
        <v>1.5526976659822807E-4</v>
      </c>
    </row>
    <row r="557" spans="2:11" x14ac:dyDescent="0.25">
      <c r="B557" s="51">
        <v>497</v>
      </c>
      <c r="C557" s="52" t="s">
        <v>976</v>
      </c>
      <c r="D557" s="53">
        <v>35552</v>
      </c>
      <c r="E557" s="43">
        <v>10436</v>
      </c>
      <c r="F557" s="43">
        <v>46</v>
      </c>
      <c r="G557" s="54">
        <v>5</v>
      </c>
      <c r="H557" s="43"/>
      <c r="I557" s="43" t="s">
        <v>952</v>
      </c>
      <c r="J557" s="61">
        <v>60</v>
      </c>
      <c r="K557" s="44">
        <v>1.5526976659822807E-4</v>
      </c>
    </row>
    <row r="558" spans="2:11" x14ac:dyDescent="0.25">
      <c r="B558" s="51">
        <v>76</v>
      </c>
      <c r="C558" s="52" t="s">
        <v>981</v>
      </c>
      <c r="D558" s="53">
        <v>35285</v>
      </c>
      <c r="E558" s="43">
        <v>10276</v>
      </c>
      <c r="F558" s="43">
        <v>13</v>
      </c>
      <c r="G558" s="54">
        <v>10</v>
      </c>
      <c r="H558" s="43"/>
      <c r="I558" s="43" t="s">
        <v>941</v>
      </c>
      <c r="J558" s="61">
        <v>60</v>
      </c>
      <c r="K558" s="44">
        <v>1.5526976659822807E-4</v>
      </c>
    </row>
    <row r="559" spans="2:11" x14ac:dyDescent="0.25">
      <c r="B559" s="51">
        <v>62</v>
      </c>
      <c r="C559" s="52" t="s">
        <v>979</v>
      </c>
      <c r="D559" s="53">
        <v>35072</v>
      </c>
      <c r="E559" s="43">
        <v>10271</v>
      </c>
      <c r="F559" s="43">
        <v>33</v>
      </c>
      <c r="G559" s="54">
        <v>24</v>
      </c>
      <c r="H559" s="43"/>
      <c r="I559" s="43" t="s">
        <v>910</v>
      </c>
      <c r="J559" s="61">
        <v>60</v>
      </c>
      <c r="K559" s="44">
        <v>1.5526976659822807E-4</v>
      </c>
    </row>
    <row r="560" spans="2:11" x14ac:dyDescent="0.25">
      <c r="B560" s="51">
        <v>195</v>
      </c>
      <c r="C560" s="52" t="s">
        <v>977</v>
      </c>
      <c r="D560" s="53">
        <v>35256</v>
      </c>
      <c r="E560" s="43">
        <v>10323</v>
      </c>
      <c r="F560" s="43">
        <v>25</v>
      </c>
      <c r="G560" s="54">
        <v>4</v>
      </c>
      <c r="H560" s="43"/>
      <c r="I560" s="43" t="s">
        <v>963</v>
      </c>
      <c r="J560" s="61">
        <v>56</v>
      </c>
      <c r="K560" s="44">
        <v>1.4491844882501286E-4</v>
      </c>
    </row>
    <row r="561" spans="2:11" x14ac:dyDescent="0.25">
      <c r="B561" s="51">
        <v>230</v>
      </c>
      <c r="C561" s="52" t="s">
        <v>981</v>
      </c>
      <c r="D561" s="53">
        <v>35359</v>
      </c>
      <c r="E561" s="43">
        <v>10334</v>
      </c>
      <c r="F561" s="43">
        <v>52</v>
      </c>
      <c r="G561" s="54">
        <v>8</v>
      </c>
      <c r="H561" s="43"/>
      <c r="I561" s="43" t="s">
        <v>962</v>
      </c>
      <c r="J561" s="61">
        <v>56</v>
      </c>
      <c r="K561" s="44">
        <v>1.4491844882501286E-4</v>
      </c>
    </row>
    <row r="562" spans="2:11" x14ac:dyDescent="0.25">
      <c r="B562" s="51">
        <v>73</v>
      </c>
      <c r="C562" s="52" t="s">
        <v>974</v>
      </c>
      <c r="D562" s="53">
        <v>35254</v>
      </c>
      <c r="E562" s="43">
        <v>10275</v>
      </c>
      <c r="F562" s="43">
        <v>24</v>
      </c>
      <c r="G562" s="54">
        <v>12</v>
      </c>
      <c r="H562" s="43"/>
      <c r="I562" s="43" t="s">
        <v>899</v>
      </c>
      <c r="J562" s="61">
        <v>54</v>
      </c>
      <c r="K562" s="44">
        <v>1.3974278993840526E-4</v>
      </c>
    </row>
    <row r="563" spans="2:11" x14ac:dyDescent="0.25">
      <c r="B563" s="51">
        <v>84</v>
      </c>
      <c r="C563" s="52" t="s">
        <v>975</v>
      </c>
      <c r="D563" s="53">
        <v>35291</v>
      </c>
      <c r="E563" s="43">
        <v>10280</v>
      </c>
      <c r="F563" s="43">
        <v>24</v>
      </c>
      <c r="G563" s="54">
        <v>12</v>
      </c>
      <c r="H563" s="43"/>
      <c r="I563" s="43" t="s">
        <v>899</v>
      </c>
      <c r="J563" s="61">
        <v>54</v>
      </c>
      <c r="K563" s="44">
        <v>1.3974278993840526E-4</v>
      </c>
    </row>
    <row r="564" spans="2:11" x14ac:dyDescent="0.25">
      <c r="B564" s="51">
        <v>446</v>
      </c>
      <c r="C564" s="52" t="s">
        <v>976</v>
      </c>
      <c r="D564" s="53">
        <v>35445</v>
      </c>
      <c r="E564" s="43">
        <v>10415</v>
      </c>
      <c r="F564" s="43">
        <v>33</v>
      </c>
      <c r="G564" s="54">
        <v>20</v>
      </c>
      <c r="H564" s="43"/>
      <c r="I564" s="43" t="s">
        <v>910</v>
      </c>
      <c r="J564" s="61">
        <v>50</v>
      </c>
      <c r="K564" s="44">
        <v>1.2939147216519005E-4</v>
      </c>
    </row>
    <row r="565" spans="2:11" x14ac:dyDescent="0.25">
      <c r="B565" s="51">
        <v>321</v>
      </c>
      <c r="C565" s="52" t="s">
        <v>975</v>
      </c>
      <c r="D565" s="53">
        <v>35398</v>
      </c>
      <c r="E565" s="43">
        <v>10368</v>
      </c>
      <c r="F565" s="43">
        <v>21</v>
      </c>
      <c r="G565" s="54">
        <v>5</v>
      </c>
      <c r="H565" s="43"/>
      <c r="I565" s="43" t="s">
        <v>926</v>
      </c>
      <c r="J565" s="61">
        <v>50</v>
      </c>
      <c r="K565" s="44">
        <v>1.2939147216519005E-4</v>
      </c>
    </row>
    <row r="566" spans="2:11" x14ac:dyDescent="0.25">
      <c r="B566" s="51">
        <v>205</v>
      </c>
      <c r="C566" s="52" t="s">
        <v>974</v>
      </c>
      <c r="D566" s="53">
        <v>35318</v>
      </c>
      <c r="E566" s="43">
        <v>10325</v>
      </c>
      <c r="F566" s="43">
        <v>31</v>
      </c>
      <c r="G566" s="54">
        <v>4</v>
      </c>
      <c r="H566" s="43"/>
      <c r="I566" s="43" t="s">
        <v>912</v>
      </c>
      <c r="J566" s="61">
        <v>50</v>
      </c>
      <c r="K566" s="44">
        <v>1.2939147216519005E-4</v>
      </c>
    </row>
    <row r="567" spans="2:11" x14ac:dyDescent="0.25">
      <c r="B567" s="51">
        <v>68</v>
      </c>
      <c r="C567" s="52" t="s">
        <v>976</v>
      </c>
      <c r="D567" s="53">
        <v>35193</v>
      </c>
      <c r="E567" s="43">
        <v>10273</v>
      </c>
      <c r="F567" s="43">
        <v>33</v>
      </c>
      <c r="G567" s="54">
        <v>20</v>
      </c>
      <c r="H567" s="43"/>
      <c r="I567" s="43" t="s">
        <v>910</v>
      </c>
      <c r="J567" s="61">
        <v>50</v>
      </c>
      <c r="K567" s="44">
        <v>1.2939147216519005E-4</v>
      </c>
    </row>
    <row r="568" spans="2:11" x14ac:dyDescent="0.25">
      <c r="B568" s="51">
        <v>257</v>
      </c>
      <c r="C568" s="52" t="s">
        <v>977</v>
      </c>
      <c r="D568" s="53">
        <v>35369</v>
      </c>
      <c r="E568" s="43">
        <v>10343</v>
      </c>
      <c r="F568" s="43">
        <v>68</v>
      </c>
      <c r="G568" s="54">
        <v>4</v>
      </c>
      <c r="H568" s="43"/>
      <c r="I568" s="43" t="s">
        <v>954</v>
      </c>
      <c r="J568" s="61">
        <v>50</v>
      </c>
      <c r="K568" s="44">
        <v>1.2939147216519005E-4</v>
      </c>
    </row>
    <row r="569" spans="2:11" x14ac:dyDescent="0.25">
      <c r="B569" s="51">
        <v>269</v>
      </c>
      <c r="C569" s="52" t="s">
        <v>977</v>
      </c>
      <c r="D569" s="53">
        <v>35227</v>
      </c>
      <c r="E569" s="43">
        <v>10347</v>
      </c>
      <c r="F569" s="43">
        <v>75</v>
      </c>
      <c r="G569" s="54">
        <v>6</v>
      </c>
      <c r="H569" s="43"/>
      <c r="I569" s="43" t="s">
        <v>946</v>
      </c>
      <c r="J569" s="61">
        <v>46.5</v>
      </c>
      <c r="K569" s="44">
        <v>1.2033406911362676E-4</v>
      </c>
    </row>
    <row r="570" spans="2:11" x14ac:dyDescent="0.25">
      <c r="B570" s="51">
        <v>123</v>
      </c>
      <c r="C570" s="52" t="s">
        <v>974</v>
      </c>
      <c r="D570" s="53">
        <v>35306</v>
      </c>
      <c r="E570" s="43">
        <v>10293</v>
      </c>
      <c r="F570" s="43">
        <v>75</v>
      </c>
      <c r="G570" s="54">
        <v>6</v>
      </c>
      <c r="H570" s="43"/>
      <c r="I570" s="43" t="s">
        <v>946</v>
      </c>
      <c r="J570" s="61">
        <v>46.5</v>
      </c>
      <c r="K570" s="44">
        <v>1.2033406911362676E-4</v>
      </c>
    </row>
    <row r="571" spans="2:11" x14ac:dyDescent="0.25">
      <c r="B571" s="51">
        <v>128</v>
      </c>
      <c r="C571" s="52" t="s">
        <v>977</v>
      </c>
      <c r="D571" s="53">
        <v>35307</v>
      </c>
      <c r="E571" s="43">
        <v>10294</v>
      </c>
      <c r="F571" s="43">
        <v>75</v>
      </c>
      <c r="G571" s="54">
        <v>6</v>
      </c>
      <c r="H571" s="43"/>
      <c r="I571" s="43" t="s">
        <v>946</v>
      </c>
      <c r="J571" s="61">
        <v>46.5</v>
      </c>
      <c r="K571" s="44">
        <v>1.2033406911362676E-4</v>
      </c>
    </row>
    <row r="572" spans="2:11" x14ac:dyDescent="0.25">
      <c r="B572" s="51">
        <v>293</v>
      </c>
      <c r="C572" s="52" t="s">
        <v>978</v>
      </c>
      <c r="D572" s="53">
        <v>35389</v>
      </c>
      <c r="E572" s="43">
        <v>10358</v>
      </c>
      <c r="F572" s="43">
        <v>24</v>
      </c>
      <c r="G572" s="54">
        <v>10</v>
      </c>
      <c r="H572" s="43"/>
      <c r="I572" s="43" t="s">
        <v>899</v>
      </c>
      <c r="J572" s="61">
        <v>45</v>
      </c>
      <c r="K572" s="44">
        <v>1.1645232494867106E-4</v>
      </c>
    </row>
    <row r="573" spans="2:11" x14ac:dyDescent="0.25">
      <c r="B573" s="51">
        <v>279</v>
      </c>
      <c r="C573" s="52" t="s">
        <v>976</v>
      </c>
      <c r="D573" s="53">
        <v>35410</v>
      </c>
      <c r="E573" s="43">
        <v>10352</v>
      </c>
      <c r="F573" s="43">
        <v>24</v>
      </c>
      <c r="G573" s="54">
        <v>10</v>
      </c>
      <c r="H573" s="43"/>
      <c r="I573" s="43" t="s">
        <v>899</v>
      </c>
      <c r="J573" s="61">
        <v>45</v>
      </c>
      <c r="K573" s="44">
        <v>1.1645232494867106E-4</v>
      </c>
    </row>
    <row r="574" spans="2:11" x14ac:dyDescent="0.25">
      <c r="B574" s="51">
        <v>121</v>
      </c>
      <c r="C574" s="52" t="s">
        <v>974</v>
      </c>
      <c r="D574" s="53">
        <v>35306</v>
      </c>
      <c r="E574" s="43">
        <v>10293</v>
      </c>
      <c r="F574" s="43">
        <v>24</v>
      </c>
      <c r="G574" s="54">
        <v>10</v>
      </c>
      <c r="H574" s="43"/>
      <c r="I574" s="43" t="s">
        <v>899</v>
      </c>
      <c r="J574" s="61">
        <v>45</v>
      </c>
      <c r="K574" s="44">
        <v>1.1645232494867106E-4</v>
      </c>
    </row>
    <row r="575" spans="2:11" x14ac:dyDescent="0.25">
      <c r="B575" s="51">
        <v>430</v>
      </c>
      <c r="C575" s="52" t="s">
        <v>981</v>
      </c>
      <c r="D575" s="53">
        <v>35643</v>
      </c>
      <c r="E575" s="43">
        <v>10408</v>
      </c>
      <c r="F575" s="43">
        <v>54</v>
      </c>
      <c r="G575" s="54">
        <v>6</v>
      </c>
      <c r="H575" s="43"/>
      <c r="I575" s="43" t="s">
        <v>953</v>
      </c>
      <c r="J575" s="61">
        <v>44.7</v>
      </c>
      <c r="K575" s="44">
        <v>1.1567597611567992E-4</v>
      </c>
    </row>
    <row r="576" spans="2:11" x14ac:dyDescent="0.25">
      <c r="B576" s="51">
        <v>153</v>
      </c>
      <c r="C576" s="52" t="s">
        <v>974</v>
      </c>
      <c r="D576" s="53">
        <v>35408</v>
      </c>
      <c r="E576" s="43">
        <v>10304</v>
      </c>
      <c r="F576" s="43">
        <v>71</v>
      </c>
      <c r="G576" s="54">
        <v>2</v>
      </c>
      <c r="H576" s="43"/>
      <c r="I576" s="43" t="s">
        <v>940</v>
      </c>
      <c r="J576" s="61">
        <v>43</v>
      </c>
      <c r="K576" s="44">
        <v>1.1127666606206345E-4</v>
      </c>
    </row>
    <row r="577" spans="2:11" x14ac:dyDescent="0.25">
      <c r="B577" s="51">
        <v>91</v>
      </c>
      <c r="C577" s="52" t="s">
        <v>977</v>
      </c>
      <c r="D577" s="53">
        <v>35292</v>
      </c>
      <c r="E577" s="43">
        <v>10282</v>
      </c>
      <c r="F577" s="43">
        <v>57</v>
      </c>
      <c r="G577" s="54">
        <v>2</v>
      </c>
      <c r="H577" s="43"/>
      <c r="I577" s="43" t="s">
        <v>908</v>
      </c>
      <c r="J577" s="61">
        <v>39</v>
      </c>
      <c r="K577" s="44">
        <v>1.0092534828884824E-4</v>
      </c>
    </row>
    <row r="578" spans="2:11" x14ac:dyDescent="0.25">
      <c r="B578" s="51">
        <v>161</v>
      </c>
      <c r="C578" s="52" t="s">
        <v>975</v>
      </c>
      <c r="D578" s="53">
        <v>35325</v>
      </c>
      <c r="E578" s="43">
        <v>10307</v>
      </c>
      <c r="F578" s="43">
        <v>68</v>
      </c>
      <c r="G578" s="54">
        <v>3</v>
      </c>
      <c r="H578" s="43"/>
      <c r="I578" s="43" t="s">
        <v>954</v>
      </c>
      <c r="J578" s="61">
        <v>37.5</v>
      </c>
      <c r="K578" s="44">
        <v>9.7043604123892553E-5</v>
      </c>
    </row>
    <row r="579" spans="2:11" x14ac:dyDescent="0.25">
      <c r="B579" s="51">
        <v>109</v>
      </c>
      <c r="C579" s="52" t="s">
        <v>977</v>
      </c>
      <c r="D579" s="53">
        <v>35300</v>
      </c>
      <c r="E579" s="43">
        <v>10288</v>
      </c>
      <c r="F579" s="43">
        <v>68</v>
      </c>
      <c r="G579" s="54">
        <v>3</v>
      </c>
      <c r="H579" s="43"/>
      <c r="I579" s="43" t="s">
        <v>954</v>
      </c>
      <c r="J579" s="61">
        <v>37.5</v>
      </c>
      <c r="K579" s="44">
        <v>9.7043604123892553E-5</v>
      </c>
    </row>
    <row r="580" spans="2:11" x14ac:dyDescent="0.25">
      <c r="B580" s="51">
        <v>159</v>
      </c>
      <c r="C580" s="52" t="s">
        <v>974</v>
      </c>
      <c r="D580" s="53">
        <v>35324</v>
      </c>
      <c r="E580" s="43">
        <v>10306</v>
      </c>
      <c r="F580" s="43">
        <v>54</v>
      </c>
      <c r="G580" s="54">
        <v>5</v>
      </c>
      <c r="H580" s="43"/>
      <c r="I580" s="43" t="s">
        <v>953</v>
      </c>
      <c r="J580" s="61">
        <v>37.25</v>
      </c>
      <c r="K580" s="44">
        <v>9.6396646763066595E-5</v>
      </c>
    </row>
    <row r="581" spans="2:11" x14ac:dyDescent="0.25">
      <c r="B581" s="51">
        <v>464</v>
      </c>
      <c r="C581" s="52" t="s">
        <v>981</v>
      </c>
      <c r="D581" s="53">
        <v>35451</v>
      </c>
      <c r="E581" s="43">
        <v>10421</v>
      </c>
      <c r="F581" s="43">
        <v>19</v>
      </c>
      <c r="G581" s="54">
        <v>4</v>
      </c>
      <c r="H581" s="43"/>
      <c r="I581" s="43" t="s">
        <v>947</v>
      </c>
      <c r="J581" s="61">
        <v>36.799999999999997</v>
      </c>
      <c r="K581" s="44">
        <v>9.5232123513579883E-5</v>
      </c>
    </row>
    <row r="582" spans="2:11" x14ac:dyDescent="0.25">
      <c r="B582" s="51">
        <v>425</v>
      </c>
      <c r="C582" s="52" t="s">
        <v>980</v>
      </c>
      <c r="D582" s="53">
        <v>35612</v>
      </c>
      <c r="E582" s="43">
        <v>10406</v>
      </c>
      <c r="F582" s="43">
        <v>40</v>
      </c>
      <c r="G582" s="54">
        <v>2</v>
      </c>
      <c r="H582" s="43"/>
      <c r="I582" s="43" t="s">
        <v>935</v>
      </c>
      <c r="J582" s="61">
        <v>36.799999999999997</v>
      </c>
      <c r="K582" s="44">
        <v>9.5232123513579883E-5</v>
      </c>
    </row>
    <row r="583" spans="2:11" x14ac:dyDescent="0.25">
      <c r="B583" s="51">
        <v>162</v>
      </c>
      <c r="C583" s="52" t="s">
        <v>980</v>
      </c>
      <c r="D583" s="53">
        <v>35326</v>
      </c>
      <c r="E583" s="43">
        <v>10308</v>
      </c>
      <c r="F583" s="43">
        <v>69</v>
      </c>
      <c r="G583" s="54">
        <v>1</v>
      </c>
      <c r="H583" s="43"/>
      <c r="I583" s="43" t="s">
        <v>958</v>
      </c>
      <c r="J583" s="61">
        <v>36</v>
      </c>
      <c r="K583" s="44">
        <v>9.3161859958936849E-5</v>
      </c>
    </row>
    <row r="584" spans="2:11" x14ac:dyDescent="0.25">
      <c r="B584" s="51">
        <v>166</v>
      </c>
      <c r="C584" s="52" t="s">
        <v>976</v>
      </c>
      <c r="D584" s="53">
        <v>35327</v>
      </c>
      <c r="E584" s="43">
        <v>10309</v>
      </c>
      <c r="F584" s="43">
        <v>42</v>
      </c>
      <c r="G584" s="54">
        <v>2</v>
      </c>
      <c r="H584" s="43"/>
      <c r="I584" s="43" t="s">
        <v>901</v>
      </c>
      <c r="J584" s="61">
        <v>28</v>
      </c>
      <c r="K584" s="44">
        <v>7.2459224412506432E-5</v>
      </c>
    </row>
    <row r="585" spans="2:11" x14ac:dyDescent="0.25">
      <c r="B585" s="51">
        <v>88</v>
      </c>
      <c r="C585" s="52" t="s">
        <v>977</v>
      </c>
      <c r="D585" s="53">
        <v>35291</v>
      </c>
      <c r="E585" s="43">
        <v>10281</v>
      </c>
      <c r="F585" s="43">
        <v>24</v>
      </c>
      <c r="G585" s="54">
        <v>6</v>
      </c>
      <c r="H585" s="43"/>
      <c r="I585" s="43" t="s">
        <v>899</v>
      </c>
      <c r="J585" s="61">
        <v>27</v>
      </c>
      <c r="K585" s="44">
        <v>6.987139496920263E-5</v>
      </c>
    </row>
    <row r="586" spans="2:11" x14ac:dyDescent="0.25">
      <c r="B586" s="51">
        <v>34</v>
      </c>
      <c r="C586" s="52" t="s">
        <v>977</v>
      </c>
      <c r="D586" s="53">
        <v>35264</v>
      </c>
      <c r="E586" s="43">
        <v>10259</v>
      </c>
      <c r="F586" s="43">
        <v>37</v>
      </c>
      <c r="G586" s="54">
        <v>1</v>
      </c>
      <c r="H586" s="43"/>
      <c r="I586" s="43" t="s">
        <v>927</v>
      </c>
      <c r="J586" s="61">
        <v>26</v>
      </c>
      <c r="K586" s="44">
        <v>6.7283565525898828E-5</v>
      </c>
    </row>
    <row r="587" spans="2:11" x14ac:dyDescent="0.25">
      <c r="B587" s="51">
        <v>451</v>
      </c>
      <c r="C587" s="52" t="s">
        <v>977</v>
      </c>
      <c r="D587" s="53">
        <v>35446</v>
      </c>
      <c r="E587" s="43">
        <v>10417</v>
      </c>
      <c r="F587" s="43">
        <v>46</v>
      </c>
      <c r="G587" s="54">
        <v>2</v>
      </c>
      <c r="H587" s="43"/>
      <c r="I587" s="43" t="s">
        <v>952</v>
      </c>
      <c r="J587" s="61">
        <v>24</v>
      </c>
      <c r="K587" s="44">
        <v>6.2107906639291224E-5</v>
      </c>
    </row>
    <row r="588" spans="2:11" x14ac:dyDescent="0.25">
      <c r="B588" s="51">
        <v>250</v>
      </c>
      <c r="C588" s="52" t="s">
        <v>980</v>
      </c>
      <c r="D588" s="53">
        <v>35367</v>
      </c>
      <c r="E588" s="43">
        <v>10341</v>
      </c>
      <c r="F588" s="43">
        <v>33</v>
      </c>
      <c r="G588" s="54">
        <v>8</v>
      </c>
      <c r="H588" s="43"/>
      <c r="I588" s="43" t="s">
        <v>910</v>
      </c>
      <c r="J588" s="61">
        <v>20</v>
      </c>
      <c r="K588" s="44">
        <v>5.1756588866076022E-5</v>
      </c>
    </row>
    <row r="589" spans="2:11" x14ac:dyDescent="0.25">
      <c r="B589" s="51">
        <v>461</v>
      </c>
      <c r="C589" s="52" t="s">
        <v>976</v>
      </c>
      <c r="D589" s="53">
        <v>35451</v>
      </c>
      <c r="E589" s="43">
        <v>10420</v>
      </c>
      <c r="F589" s="43">
        <v>13</v>
      </c>
      <c r="G589" s="54">
        <v>2</v>
      </c>
      <c r="H589" s="43"/>
      <c r="I589" s="43" t="s">
        <v>941</v>
      </c>
      <c r="J589" s="61">
        <v>12</v>
      </c>
      <c r="K589" s="44">
        <v>3.1053953319645612E-5</v>
      </c>
    </row>
    <row r="590" spans="2:11" x14ac:dyDescent="0.25">
      <c r="B590" s="51">
        <v>87</v>
      </c>
      <c r="C590" s="52" t="s">
        <v>977</v>
      </c>
      <c r="D590" s="53">
        <v>35291</v>
      </c>
      <c r="E590" s="43">
        <v>10281</v>
      </c>
      <c r="F590" s="43">
        <v>19</v>
      </c>
      <c r="G590" s="54">
        <v>1</v>
      </c>
      <c r="H590" s="43"/>
      <c r="I590" s="43" t="s">
        <v>947</v>
      </c>
      <c r="J590" s="61">
        <v>9.1999999999999993</v>
      </c>
      <c r="K590" s="44">
        <v>2.3808030878394971E-5</v>
      </c>
    </row>
    <row r="591" spans="2:11" x14ac:dyDescent="0.25">
      <c r="B591" s="46" t="s">
        <v>887</v>
      </c>
      <c r="C591" s="52"/>
      <c r="D591" s="53"/>
      <c r="E591" s="43"/>
      <c r="F591" s="43"/>
      <c r="G591" s="54"/>
      <c r="H591" s="43"/>
      <c r="I591" s="43"/>
      <c r="J591" s="61">
        <v>386424.23</v>
      </c>
      <c r="K591" s="44">
        <v>1</v>
      </c>
    </row>
  </sheetData>
  <sheetProtection algorithmName="SHA-512" hashValue="zNd45iQRWGvkHrJPyq4eoxiI/7Gth65URgtWjJOQWkTOfeJfe838LS7MCIkNzJ5y8ur5kuQypFAvH9O3zpIQRQ==" saltValue="hZRMnXKwSWLTyghcb2yLpw==" spinCount="100000" sheet="1" selectLockedCells="1" sort="0" autoFilter="0" pivotTables="0"/>
  <mergeCells count="8">
    <mergeCell ref="B70:K70"/>
    <mergeCell ref="M70:O70"/>
    <mergeCell ref="B5:O5"/>
    <mergeCell ref="B2:O2"/>
    <mergeCell ref="I55:K55"/>
    <mergeCell ref="M55:O55"/>
    <mergeCell ref="B55:G55"/>
    <mergeCell ref="B30:O30"/>
  </mergeCells>
  <conditionalFormatting pivot="1">
    <cfRule type="top10" dxfId="28" priority="9" bottom="1" rank="1"/>
  </conditionalFormatting>
  <conditionalFormatting pivot="1">
    <cfRule type="top10" dxfId="27" priority="8" rank="1"/>
  </conditionalFormatting>
  <conditionalFormatting sqref="M73:M85">
    <cfRule type="expression" dxfId="26" priority="7">
      <formula>$N73=1</formula>
    </cfRule>
  </conditionalFormatting>
  <conditionalFormatting pivot="1" sqref="F58:F65">
    <cfRule type="top10" dxfId="25" priority="6" rank="1"/>
  </conditionalFormatting>
  <conditionalFormatting pivot="1" sqref="G58:G65">
    <cfRule type="top10" dxfId="24" priority="5" rank="1"/>
  </conditionalFormatting>
  <conditionalFormatting pivot="1" sqref="E58:E65">
    <cfRule type="top10" dxfId="23" priority="4" rank="1"/>
  </conditionalFormatting>
  <conditionalFormatting pivot="1" sqref="D58:D65">
    <cfRule type="top10" dxfId="22" priority="3" rank="1"/>
  </conditionalFormatting>
  <conditionalFormatting pivot="1" sqref="J73:J590">
    <cfRule type="top10" dxfId="21" priority="2" rank="1"/>
  </conditionalFormatting>
  <conditionalFormatting pivot="1" sqref="K73:K590">
    <cfRule type="top10" dxfId="20" priority="1" rank="1"/>
  </conditionalFormatting>
  <pageMargins left="0.7" right="0.7" top="0.75" bottom="0.75" header="0.3" footer="0.3"/>
  <pageSetup paperSize="9" orientation="portrait" verticalDpi="0" r:id="rId4"/>
  <drawing r:id="rId5"/>
  <extLst>
    <ext xmlns:x14="http://schemas.microsoft.com/office/spreadsheetml/2009/9/main" uri="{A8765BA9-456A-4dab-B4F3-ACF838C121DE}">
      <x14:slicerList>
        <x14:slicer r:id="rId6"/>
      </x14:slicerList>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EAF277-DB8B-42F6-97FA-AF90610C6113}">
  <dimension ref="A1:K47"/>
  <sheetViews>
    <sheetView topLeftCell="A17" workbookViewId="0">
      <selection activeCell="K36" sqref="K36"/>
    </sheetView>
  </sheetViews>
  <sheetFormatPr defaultRowHeight="15" x14ac:dyDescent="0.25"/>
  <cols>
    <col min="1" max="1" width="13.140625" bestFit="1" customWidth="1"/>
    <col min="2" max="2" width="9.28515625" bestFit="1" customWidth="1"/>
    <col min="3" max="10" width="16.5703125" bestFit="1" customWidth="1"/>
    <col min="11" max="11" width="11.28515625" bestFit="1" customWidth="1"/>
  </cols>
  <sheetData>
    <row r="1" spans="1:11" x14ac:dyDescent="0.25">
      <c r="A1" t="s">
        <v>1024</v>
      </c>
      <c r="D1" t="s">
        <v>1063</v>
      </c>
    </row>
    <row r="2" spans="1:11" x14ac:dyDescent="0.25">
      <c r="A2" t="s">
        <v>1023</v>
      </c>
    </row>
    <row r="3" spans="1:11" x14ac:dyDescent="0.25">
      <c r="A3" s="11" t="s">
        <v>1014</v>
      </c>
      <c r="C3" s="11" t="s">
        <v>396</v>
      </c>
    </row>
    <row r="4" spans="1:11" x14ac:dyDescent="0.25">
      <c r="A4" s="11" t="s">
        <v>1016</v>
      </c>
      <c r="B4" s="11" t="s">
        <v>1017</v>
      </c>
      <c r="C4" t="s">
        <v>889</v>
      </c>
      <c r="D4" t="s">
        <v>890</v>
      </c>
      <c r="E4" t="s">
        <v>891</v>
      </c>
      <c r="F4" t="s">
        <v>892</v>
      </c>
      <c r="G4" t="s">
        <v>893</v>
      </c>
      <c r="H4" t="s">
        <v>894</v>
      </c>
      <c r="I4" t="s">
        <v>895</v>
      </c>
      <c r="J4" t="s">
        <v>896</v>
      </c>
      <c r="K4" t="s">
        <v>887</v>
      </c>
    </row>
    <row r="5" spans="1:11" x14ac:dyDescent="0.25">
      <c r="A5">
        <v>1996</v>
      </c>
      <c r="B5">
        <v>1</v>
      </c>
      <c r="C5" s="59">
        <v>2248</v>
      </c>
      <c r="D5" s="59">
        <v>3570</v>
      </c>
      <c r="E5" s="59">
        <v>1009.5</v>
      </c>
      <c r="F5" s="59">
        <v>2832.2</v>
      </c>
      <c r="G5" s="59">
        <v>1833.5</v>
      </c>
      <c r="H5" s="59">
        <v>2787.8</v>
      </c>
      <c r="I5" s="59">
        <v>838.4</v>
      </c>
      <c r="J5" s="59">
        <v>877</v>
      </c>
      <c r="K5" s="59">
        <v>15996.400000000001</v>
      </c>
    </row>
    <row r="6" spans="1:11" x14ac:dyDescent="0.25">
      <c r="B6">
        <v>2</v>
      </c>
      <c r="C6" s="59">
        <v>16468.5</v>
      </c>
      <c r="D6" s="59">
        <v>6370</v>
      </c>
      <c r="E6" s="59">
        <v>3735</v>
      </c>
      <c r="F6" s="59">
        <v>11806.9</v>
      </c>
      <c r="G6" s="59">
        <v>2999.5</v>
      </c>
      <c r="H6" s="59">
        <v>4266.3</v>
      </c>
      <c r="I6" s="59">
        <v>3516.4</v>
      </c>
      <c r="J6" s="59">
        <v>4817.3500000000004</v>
      </c>
      <c r="K6" s="59">
        <v>53979.95</v>
      </c>
    </row>
    <row r="7" spans="1:11" x14ac:dyDescent="0.25">
      <c r="B7">
        <v>3</v>
      </c>
      <c r="C7" s="59">
        <v>29798.5</v>
      </c>
      <c r="D7" s="59">
        <v>16802.95</v>
      </c>
      <c r="E7" s="59">
        <v>22518.850000000002</v>
      </c>
      <c r="F7" s="59">
        <v>27530.5</v>
      </c>
      <c r="G7" s="59">
        <v>5904.25</v>
      </c>
      <c r="H7" s="59">
        <v>16223.149999999998</v>
      </c>
      <c r="I7" s="59">
        <v>8503.0499999999993</v>
      </c>
      <c r="J7" s="59">
        <v>13434.64</v>
      </c>
      <c r="K7" s="59">
        <v>140715.88999999998</v>
      </c>
    </row>
    <row r="8" spans="1:11" x14ac:dyDescent="0.25">
      <c r="B8">
        <v>4</v>
      </c>
      <c r="C8" s="59">
        <v>67349</v>
      </c>
      <c r="D8" s="59">
        <v>24356.600000000002</v>
      </c>
      <c r="E8" s="59">
        <v>39448.000000000007</v>
      </c>
      <c r="F8" s="59">
        <v>55781</v>
      </c>
      <c r="G8" s="59">
        <v>12289.5</v>
      </c>
      <c r="H8" s="59">
        <v>37892.269999999997</v>
      </c>
      <c r="I8" s="59">
        <v>18931.25</v>
      </c>
      <c r="J8" s="59">
        <v>26997.229999999996</v>
      </c>
      <c r="K8" s="59">
        <v>283044.84999999992</v>
      </c>
    </row>
    <row r="9" spans="1:11" x14ac:dyDescent="0.25">
      <c r="A9">
        <v>1997</v>
      </c>
      <c r="B9">
        <v>1</v>
      </c>
      <c r="C9" s="59">
        <v>97773.5</v>
      </c>
      <c r="D9" s="59">
        <v>30208.600000000002</v>
      </c>
      <c r="E9" s="59">
        <v>49296.41</v>
      </c>
      <c r="F9" s="59">
        <v>65257</v>
      </c>
      <c r="G9" s="59">
        <v>19066.25</v>
      </c>
      <c r="H9" s="59">
        <v>47572.86</v>
      </c>
      <c r="I9" s="59">
        <v>20360</v>
      </c>
      <c r="J9" s="59">
        <v>28959.249999999996</v>
      </c>
      <c r="K9" s="59">
        <v>358493.86999999988</v>
      </c>
    </row>
    <row r="10" spans="1:11" x14ac:dyDescent="0.25">
      <c r="B10">
        <v>2</v>
      </c>
      <c r="C10" s="59">
        <v>98429.5</v>
      </c>
      <c r="D10" s="59">
        <v>30708.600000000002</v>
      </c>
      <c r="E10" s="59">
        <v>49434.41</v>
      </c>
      <c r="F10" s="59">
        <v>65605</v>
      </c>
      <c r="G10" s="59">
        <v>22128.25</v>
      </c>
      <c r="H10" s="59">
        <v>48064.86</v>
      </c>
      <c r="I10" s="59">
        <v>20360</v>
      </c>
      <c r="J10" s="59">
        <v>29019.249999999996</v>
      </c>
      <c r="K10" s="59">
        <v>363749.86999999988</v>
      </c>
    </row>
    <row r="11" spans="1:11" x14ac:dyDescent="0.25">
      <c r="B11">
        <v>3</v>
      </c>
      <c r="C11" s="59">
        <v>98609.5</v>
      </c>
      <c r="D11" s="59">
        <v>30708.600000000002</v>
      </c>
      <c r="E11" s="59">
        <v>51859.11</v>
      </c>
      <c r="F11" s="59">
        <v>67667.5</v>
      </c>
      <c r="G11" s="59">
        <v>22327.75</v>
      </c>
      <c r="H11" s="59">
        <v>48109.56</v>
      </c>
      <c r="I11" s="59">
        <v>22854.2</v>
      </c>
      <c r="J11" s="59">
        <v>29411.049999999996</v>
      </c>
      <c r="K11" s="59">
        <v>371547.2699999999</v>
      </c>
    </row>
    <row r="12" spans="1:11" x14ac:dyDescent="0.25">
      <c r="B12">
        <v>4</v>
      </c>
      <c r="C12" s="59">
        <v>99464.5</v>
      </c>
      <c r="D12" s="59">
        <v>35071.600000000006</v>
      </c>
      <c r="E12" s="59">
        <v>54909.16</v>
      </c>
      <c r="F12" s="59">
        <v>69921</v>
      </c>
      <c r="G12" s="59">
        <v>22327.75</v>
      </c>
      <c r="H12" s="59">
        <v>51676.52</v>
      </c>
      <c r="I12" s="59">
        <v>23401.4</v>
      </c>
      <c r="J12" s="59">
        <v>29652.299999999996</v>
      </c>
      <c r="K12" s="59">
        <v>386424.22999999992</v>
      </c>
    </row>
    <row r="13" spans="1:11" x14ac:dyDescent="0.25">
      <c r="A13" t="s">
        <v>887</v>
      </c>
      <c r="C13" s="59">
        <v>99464.5</v>
      </c>
      <c r="D13" s="59">
        <v>35071.600000000006</v>
      </c>
      <c r="E13" s="59">
        <v>54909.160000000011</v>
      </c>
      <c r="F13" s="59">
        <v>69921</v>
      </c>
      <c r="G13" s="59">
        <v>22327.75</v>
      </c>
      <c r="H13" s="59">
        <v>51676.52</v>
      </c>
      <c r="I13" s="59">
        <v>23401.4</v>
      </c>
      <c r="J13" s="59">
        <v>29652.299999999996</v>
      </c>
      <c r="K13" s="59">
        <v>386424.23</v>
      </c>
    </row>
    <row r="19" spans="1:11" x14ac:dyDescent="0.25">
      <c r="A19" t="s">
        <v>1061</v>
      </c>
      <c r="D19" t="s">
        <v>1064</v>
      </c>
    </row>
    <row r="20" spans="1:11" x14ac:dyDescent="0.25">
      <c r="A20" t="s">
        <v>1062</v>
      </c>
    </row>
    <row r="21" spans="1:11" x14ac:dyDescent="0.25">
      <c r="A21" s="11" t="s">
        <v>1059</v>
      </c>
      <c r="C21" s="11" t="s">
        <v>396</v>
      </c>
    </row>
    <row r="22" spans="1:11" x14ac:dyDescent="0.25">
      <c r="A22" s="11" t="s">
        <v>1016</v>
      </c>
      <c r="B22" s="11" t="s">
        <v>1046</v>
      </c>
      <c r="C22" t="s">
        <v>889</v>
      </c>
      <c r="D22" t="s">
        <v>890</v>
      </c>
      <c r="E22" t="s">
        <v>891</v>
      </c>
      <c r="F22" t="s">
        <v>892</v>
      </c>
      <c r="G22" t="s">
        <v>893</v>
      </c>
      <c r="H22" t="s">
        <v>894</v>
      </c>
      <c r="I22" t="s">
        <v>895</v>
      </c>
      <c r="J22" t="s">
        <v>896</v>
      </c>
      <c r="K22" t="s">
        <v>887</v>
      </c>
    </row>
    <row r="23" spans="1:11" x14ac:dyDescent="0.25">
      <c r="A23">
        <v>1996</v>
      </c>
      <c r="B23" t="s">
        <v>1051</v>
      </c>
      <c r="C23" s="59">
        <v>1258</v>
      </c>
      <c r="D23" s="59">
        <v>3570</v>
      </c>
      <c r="E23" s="59"/>
      <c r="F23" s="59">
        <v>60</v>
      </c>
      <c r="G23" s="59"/>
      <c r="H23" s="59"/>
      <c r="I23" s="59"/>
      <c r="J23" s="59">
        <v>763</v>
      </c>
      <c r="K23" s="59">
        <v>5651</v>
      </c>
    </row>
    <row r="24" spans="1:11" x14ac:dyDescent="0.25">
      <c r="B24" t="s">
        <v>1050</v>
      </c>
      <c r="C24" s="59">
        <v>540</v>
      </c>
      <c r="D24" s="59"/>
      <c r="E24" s="59">
        <v>486</v>
      </c>
      <c r="F24" s="59">
        <v>1335.1999999999998</v>
      </c>
      <c r="G24" s="59">
        <v>836</v>
      </c>
      <c r="H24" s="59">
        <v>2787.8</v>
      </c>
      <c r="I24" s="59">
        <v>638.4</v>
      </c>
      <c r="J24" s="59"/>
      <c r="K24" s="59">
        <v>6623.4</v>
      </c>
    </row>
    <row r="25" spans="1:11" x14ac:dyDescent="0.25">
      <c r="B25" t="s">
        <v>1054</v>
      </c>
      <c r="C25" s="59">
        <v>450</v>
      </c>
      <c r="D25" s="59"/>
      <c r="E25" s="59">
        <v>523.5</v>
      </c>
      <c r="F25" s="59">
        <v>1437</v>
      </c>
      <c r="G25" s="59">
        <v>997.5</v>
      </c>
      <c r="H25" s="59"/>
      <c r="I25" s="59">
        <v>200</v>
      </c>
      <c r="J25" s="59">
        <v>114</v>
      </c>
      <c r="K25" s="59">
        <v>3722</v>
      </c>
    </row>
    <row r="26" spans="1:11" x14ac:dyDescent="0.25">
      <c r="B26" t="s">
        <v>1047</v>
      </c>
      <c r="C26" s="59">
        <v>11620</v>
      </c>
      <c r="D26" s="59">
        <v>2800</v>
      </c>
      <c r="E26" s="59">
        <v>1708</v>
      </c>
      <c r="F26" s="59">
        <v>4963.6000000000004</v>
      </c>
      <c r="G26" s="59">
        <v>406</v>
      </c>
      <c r="H26" s="59"/>
      <c r="I26" s="59"/>
      <c r="J26" s="59"/>
      <c r="K26" s="59">
        <v>21497.599999999999</v>
      </c>
    </row>
    <row r="27" spans="1:11" x14ac:dyDescent="0.25">
      <c r="B27" t="s">
        <v>1055</v>
      </c>
      <c r="C27" s="59">
        <v>1354</v>
      </c>
      <c r="D27" s="59"/>
      <c r="E27" s="59">
        <v>739.5</v>
      </c>
      <c r="F27" s="59">
        <v>3337.5</v>
      </c>
      <c r="G27" s="59">
        <v>760</v>
      </c>
      <c r="H27" s="59">
        <v>1404</v>
      </c>
      <c r="I27" s="59">
        <v>2329.25</v>
      </c>
      <c r="J27" s="59">
        <v>3866.75</v>
      </c>
      <c r="K27" s="59">
        <v>13791</v>
      </c>
    </row>
    <row r="28" spans="1:11" x14ac:dyDescent="0.25">
      <c r="B28" t="s">
        <v>1053</v>
      </c>
      <c r="C28" s="59">
        <v>1246.5</v>
      </c>
      <c r="D28" s="59"/>
      <c r="E28" s="59">
        <v>278</v>
      </c>
      <c r="F28" s="59">
        <v>673.59999999999991</v>
      </c>
      <c r="G28" s="59"/>
      <c r="H28" s="59">
        <v>74.5</v>
      </c>
      <c r="I28" s="59">
        <v>348.75</v>
      </c>
      <c r="J28" s="59">
        <v>73.599999999999994</v>
      </c>
      <c r="K28" s="59">
        <v>2694.95</v>
      </c>
    </row>
    <row r="29" spans="1:11" x14ac:dyDescent="0.25">
      <c r="B29" t="s">
        <v>1052</v>
      </c>
      <c r="C29" s="59">
        <v>3490</v>
      </c>
      <c r="D29" s="59">
        <v>2072.4499999999998</v>
      </c>
      <c r="E29" s="59">
        <v>3240</v>
      </c>
      <c r="F29" s="59">
        <v>5813.2</v>
      </c>
      <c r="G29" s="59">
        <v>1276</v>
      </c>
      <c r="H29" s="59">
        <v>2899.9</v>
      </c>
      <c r="I29" s="59">
        <v>810</v>
      </c>
      <c r="J29" s="59">
        <v>2895.05</v>
      </c>
      <c r="K29" s="59">
        <v>22496.600000000002</v>
      </c>
    </row>
    <row r="30" spans="1:11" x14ac:dyDescent="0.25">
      <c r="B30" t="s">
        <v>1048</v>
      </c>
      <c r="C30" s="59">
        <v>5757.5</v>
      </c>
      <c r="D30" s="59">
        <v>6510.5</v>
      </c>
      <c r="E30" s="59">
        <v>5827.25</v>
      </c>
      <c r="F30" s="59">
        <v>4888.3999999999996</v>
      </c>
      <c r="G30" s="59">
        <v>756.75</v>
      </c>
      <c r="H30" s="59">
        <v>4940.9500000000007</v>
      </c>
      <c r="I30" s="59">
        <v>1961</v>
      </c>
      <c r="J30" s="59">
        <v>2922.84</v>
      </c>
      <c r="K30" s="59">
        <v>33565.19</v>
      </c>
    </row>
    <row r="31" spans="1:11" x14ac:dyDescent="0.25">
      <c r="B31" t="s">
        <v>1058</v>
      </c>
      <c r="C31" s="59">
        <v>4082.5</v>
      </c>
      <c r="D31" s="59">
        <v>1850</v>
      </c>
      <c r="E31" s="59">
        <v>9716.6</v>
      </c>
      <c r="F31" s="59">
        <v>5022</v>
      </c>
      <c r="G31" s="59">
        <v>872</v>
      </c>
      <c r="H31" s="59">
        <v>4116</v>
      </c>
      <c r="I31" s="59">
        <v>2215.65</v>
      </c>
      <c r="J31" s="59">
        <v>2799.4</v>
      </c>
      <c r="K31" s="59">
        <v>30674.15</v>
      </c>
    </row>
    <row r="32" spans="1:11" x14ac:dyDescent="0.25">
      <c r="B32" t="s">
        <v>1057</v>
      </c>
      <c r="C32" s="59">
        <v>9664.5</v>
      </c>
      <c r="D32" s="59">
        <v>1986</v>
      </c>
      <c r="E32" s="59">
        <v>5135.42</v>
      </c>
      <c r="F32" s="59">
        <v>5193.5</v>
      </c>
      <c r="G32" s="59">
        <v>2986.5</v>
      </c>
      <c r="H32" s="59">
        <v>6141.75</v>
      </c>
      <c r="I32" s="59">
        <v>4053.3</v>
      </c>
      <c r="J32" s="59">
        <v>6329.27</v>
      </c>
      <c r="K32" s="59">
        <v>41490.239999999998</v>
      </c>
    </row>
    <row r="33" spans="1:11" x14ac:dyDescent="0.25">
      <c r="B33" t="s">
        <v>1056</v>
      </c>
      <c r="C33" s="59">
        <v>23921</v>
      </c>
      <c r="D33" s="59">
        <v>4040.0499999999997</v>
      </c>
      <c r="E33" s="59">
        <v>3358.13</v>
      </c>
      <c r="F33" s="59">
        <v>10723.5</v>
      </c>
      <c r="G33" s="59">
        <v>2138.75</v>
      </c>
      <c r="H33" s="59">
        <v>6141.3100000000013</v>
      </c>
      <c r="I33" s="59">
        <v>3230.8</v>
      </c>
      <c r="J33" s="59">
        <v>3552.2999999999997</v>
      </c>
      <c r="K33" s="59">
        <v>57105.840000000004</v>
      </c>
    </row>
    <row r="34" spans="1:11" x14ac:dyDescent="0.25">
      <c r="B34" t="s">
        <v>1049</v>
      </c>
      <c r="C34" s="59">
        <v>3965</v>
      </c>
      <c r="D34" s="59">
        <v>1527.6</v>
      </c>
      <c r="E34" s="59">
        <v>8435.6</v>
      </c>
      <c r="F34" s="59">
        <v>12333.5</v>
      </c>
      <c r="G34" s="59">
        <v>1260</v>
      </c>
      <c r="H34" s="59">
        <v>9386.0600000000013</v>
      </c>
      <c r="I34" s="59">
        <v>3144.1</v>
      </c>
      <c r="J34" s="59">
        <v>3681.02</v>
      </c>
      <c r="K34" s="59">
        <v>43732.880000000005</v>
      </c>
    </row>
    <row r="35" spans="1:11" x14ac:dyDescent="0.25">
      <c r="A35">
        <v>1997</v>
      </c>
      <c r="B35" t="s">
        <v>1051</v>
      </c>
      <c r="C35" s="59">
        <v>30100.5</v>
      </c>
      <c r="D35" s="59">
        <v>2998.5</v>
      </c>
      <c r="E35" s="59">
        <v>7052.56</v>
      </c>
      <c r="F35" s="59">
        <v>9350</v>
      </c>
      <c r="G35" s="59">
        <v>4612.75</v>
      </c>
      <c r="H35" s="59">
        <v>9680.59</v>
      </c>
      <c r="I35" s="59">
        <v>1428.75</v>
      </c>
      <c r="J35" s="59">
        <v>1962.02</v>
      </c>
      <c r="K35" s="59">
        <v>67185.67</v>
      </c>
    </row>
    <row r="36" spans="1:11" x14ac:dyDescent="0.25">
      <c r="B36" t="s">
        <v>1050</v>
      </c>
      <c r="C36" s="59"/>
      <c r="D36" s="59">
        <v>2853.5</v>
      </c>
      <c r="E36" s="59"/>
      <c r="F36" s="59"/>
      <c r="G36" s="59">
        <v>540</v>
      </c>
      <c r="H36" s="59"/>
      <c r="I36" s="59"/>
      <c r="J36" s="59"/>
      <c r="K36" s="59">
        <v>3393.5</v>
      </c>
    </row>
    <row r="37" spans="1:11" x14ac:dyDescent="0.25">
      <c r="B37" t="s">
        <v>1054</v>
      </c>
      <c r="C37" s="59">
        <v>324</v>
      </c>
      <c r="D37" s="59"/>
      <c r="E37" s="59">
        <v>2795.85</v>
      </c>
      <c r="F37" s="59">
        <v>126</v>
      </c>
      <c r="G37" s="59">
        <v>1624</v>
      </c>
      <c r="H37" s="59"/>
      <c r="I37" s="59"/>
      <c r="J37" s="59"/>
      <c r="K37" s="59">
        <v>4869.8500000000004</v>
      </c>
    </row>
    <row r="38" spans="1:11" x14ac:dyDescent="0.25">
      <c r="B38" t="s">
        <v>1047</v>
      </c>
      <c r="C38" s="59">
        <v>190</v>
      </c>
      <c r="D38" s="59"/>
      <c r="E38" s="59"/>
      <c r="F38" s="59">
        <v>348</v>
      </c>
      <c r="G38" s="59">
        <v>252</v>
      </c>
      <c r="H38" s="59"/>
      <c r="I38" s="59"/>
      <c r="J38" s="59"/>
      <c r="K38" s="59">
        <v>790</v>
      </c>
    </row>
    <row r="39" spans="1:11" x14ac:dyDescent="0.25">
      <c r="B39" t="s">
        <v>1055</v>
      </c>
      <c r="C39" s="59">
        <v>186</v>
      </c>
      <c r="D39" s="59"/>
      <c r="E39" s="59"/>
      <c r="F39" s="59"/>
      <c r="G39" s="59">
        <v>2517.5</v>
      </c>
      <c r="H39" s="59">
        <v>491.99999999999994</v>
      </c>
      <c r="I39" s="59"/>
      <c r="J39" s="59">
        <v>60</v>
      </c>
      <c r="K39" s="59">
        <v>3255.5</v>
      </c>
    </row>
    <row r="40" spans="1:11" x14ac:dyDescent="0.25">
      <c r="B40" t="s">
        <v>1053</v>
      </c>
      <c r="C40" s="59">
        <v>280</v>
      </c>
      <c r="D40" s="59">
        <v>500</v>
      </c>
      <c r="E40" s="59">
        <v>138</v>
      </c>
      <c r="F40" s="59"/>
      <c r="G40" s="59">
        <v>292.5</v>
      </c>
      <c r="H40" s="59"/>
      <c r="I40" s="59"/>
      <c r="J40" s="59"/>
      <c r="K40" s="59">
        <v>1210.5</v>
      </c>
    </row>
    <row r="41" spans="1:11" x14ac:dyDescent="0.25">
      <c r="B41" t="s">
        <v>1052</v>
      </c>
      <c r="C41" s="59">
        <v>180</v>
      </c>
      <c r="D41" s="59"/>
      <c r="E41" s="59">
        <v>579.20000000000005</v>
      </c>
      <c r="F41" s="59">
        <v>2062.5</v>
      </c>
      <c r="G41" s="59">
        <v>199.5</v>
      </c>
      <c r="H41" s="59"/>
      <c r="I41" s="59">
        <v>2215.1999999999998</v>
      </c>
      <c r="J41" s="59">
        <v>131.80000000000001</v>
      </c>
      <c r="K41" s="59">
        <v>5368.2</v>
      </c>
    </row>
    <row r="42" spans="1:11" x14ac:dyDescent="0.25">
      <c r="B42" t="s">
        <v>1048</v>
      </c>
      <c r="C42" s="59"/>
      <c r="D42" s="59"/>
      <c r="E42" s="59">
        <v>1725.5</v>
      </c>
      <c r="F42" s="59"/>
      <c r="G42" s="59"/>
      <c r="H42" s="59">
        <v>44.7</v>
      </c>
      <c r="I42" s="59"/>
      <c r="J42" s="59">
        <v>260</v>
      </c>
      <c r="K42" s="59">
        <v>2030.2</v>
      </c>
    </row>
    <row r="43" spans="1:11" x14ac:dyDescent="0.25">
      <c r="B43" t="s">
        <v>1058</v>
      </c>
      <c r="C43" s="59"/>
      <c r="D43" s="59"/>
      <c r="E43" s="59">
        <v>120</v>
      </c>
      <c r="F43" s="59"/>
      <c r="G43" s="59"/>
      <c r="H43" s="59"/>
      <c r="I43" s="59">
        <v>279</v>
      </c>
      <c r="J43" s="59"/>
      <c r="K43" s="59">
        <v>399</v>
      </c>
    </row>
    <row r="44" spans="1:11" x14ac:dyDescent="0.25">
      <c r="B44" t="s">
        <v>1057</v>
      </c>
      <c r="C44" s="59">
        <v>855</v>
      </c>
      <c r="D44" s="59">
        <v>3343</v>
      </c>
      <c r="E44" s="59">
        <v>3050.05</v>
      </c>
      <c r="F44" s="59">
        <v>1497.5</v>
      </c>
      <c r="G44" s="59"/>
      <c r="H44" s="59">
        <v>2970.96</v>
      </c>
      <c r="I44" s="59"/>
      <c r="J44" s="59">
        <v>241.25</v>
      </c>
      <c r="K44" s="59">
        <v>11957.76</v>
      </c>
    </row>
    <row r="45" spans="1:11" x14ac:dyDescent="0.25">
      <c r="B45" t="s">
        <v>1056</v>
      </c>
      <c r="C45" s="59"/>
      <c r="D45" s="59">
        <v>1020</v>
      </c>
      <c r="E45" s="59"/>
      <c r="F45" s="59">
        <v>630</v>
      </c>
      <c r="G45" s="59"/>
      <c r="H45" s="59">
        <v>596</v>
      </c>
      <c r="I45" s="59"/>
      <c r="J45" s="59"/>
      <c r="K45" s="59">
        <v>2246</v>
      </c>
    </row>
    <row r="46" spans="1:11" x14ac:dyDescent="0.25">
      <c r="B46" t="s">
        <v>1049</v>
      </c>
      <c r="C46" s="59"/>
      <c r="D46" s="59"/>
      <c r="E46" s="59"/>
      <c r="F46" s="59">
        <v>126</v>
      </c>
      <c r="G46" s="59"/>
      <c r="H46" s="59"/>
      <c r="I46" s="59">
        <v>547.20000000000005</v>
      </c>
      <c r="J46" s="59"/>
      <c r="K46" s="59">
        <v>673.2</v>
      </c>
    </row>
    <row r="47" spans="1:11" x14ac:dyDescent="0.25">
      <c r="A47" t="s">
        <v>887</v>
      </c>
      <c r="C47" s="59">
        <v>99464.5</v>
      </c>
      <c r="D47" s="59">
        <v>35071.600000000006</v>
      </c>
      <c r="E47" s="59">
        <v>54909.160000000011</v>
      </c>
      <c r="F47" s="59">
        <v>69921</v>
      </c>
      <c r="G47" s="59">
        <v>22327.75</v>
      </c>
      <c r="H47" s="59">
        <v>51676.52</v>
      </c>
      <c r="I47" s="59">
        <v>23401.4</v>
      </c>
      <c r="J47" s="59">
        <v>29652.299999999996</v>
      </c>
      <c r="K47" s="59">
        <v>386424.23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1024E-D734-426E-9A89-C9AC7F68CBC0}">
  <dimension ref="A1:G92"/>
  <sheetViews>
    <sheetView workbookViewId="0">
      <selection activeCell="C13" sqref="C13"/>
    </sheetView>
  </sheetViews>
  <sheetFormatPr defaultRowHeight="15" x14ac:dyDescent="0.25"/>
  <cols>
    <col min="1" max="1" width="13.5703125" customWidth="1"/>
    <col min="2" max="2" width="17" customWidth="1"/>
    <col min="3" max="3" width="21" bestFit="1" customWidth="1"/>
    <col min="4" max="4" width="42.7109375" bestFit="1" customWidth="1"/>
    <col min="5" max="5" width="14.85546875" bestFit="1" customWidth="1"/>
    <col min="6" max="6" width="13.140625" customWidth="1"/>
    <col min="7" max="7" width="10.140625" customWidth="1"/>
  </cols>
  <sheetData>
    <row r="1" spans="1:7" x14ac:dyDescent="0.25">
      <c r="A1" t="s">
        <v>0</v>
      </c>
      <c r="B1" t="s">
        <v>1</v>
      </c>
      <c r="C1" t="s">
        <v>2</v>
      </c>
      <c r="D1" t="s">
        <v>3</v>
      </c>
      <c r="E1" t="s">
        <v>4</v>
      </c>
      <c r="F1" t="s">
        <v>5</v>
      </c>
      <c r="G1" t="s">
        <v>6</v>
      </c>
    </row>
    <row r="2" spans="1:7" x14ac:dyDescent="0.25">
      <c r="A2" s="3">
        <v>1</v>
      </c>
      <c r="B2" s="4" t="s">
        <v>8</v>
      </c>
      <c r="C2" s="4" t="s">
        <v>9</v>
      </c>
      <c r="D2" s="4" t="s">
        <v>10</v>
      </c>
      <c r="E2" s="4" t="s">
        <v>11</v>
      </c>
      <c r="F2" s="4">
        <v>12209</v>
      </c>
      <c r="G2" s="4" t="s">
        <v>12</v>
      </c>
    </row>
    <row r="3" spans="1:7" x14ac:dyDescent="0.25">
      <c r="A3" s="3">
        <v>2</v>
      </c>
      <c r="B3" s="4" t="s">
        <v>13</v>
      </c>
      <c r="C3" s="4" t="s">
        <v>14</v>
      </c>
      <c r="D3" s="4" t="s">
        <v>15</v>
      </c>
      <c r="E3" s="4" t="s">
        <v>16</v>
      </c>
      <c r="F3" s="4">
        <v>5021</v>
      </c>
      <c r="G3" s="4" t="s">
        <v>17</v>
      </c>
    </row>
    <row r="4" spans="1:7" x14ac:dyDescent="0.25">
      <c r="A4" s="3">
        <v>3</v>
      </c>
      <c r="B4" s="4" t="s">
        <v>18</v>
      </c>
      <c r="C4" s="4" t="s">
        <v>19</v>
      </c>
      <c r="D4" s="4" t="s">
        <v>20</v>
      </c>
      <c r="E4" s="4" t="s">
        <v>16</v>
      </c>
      <c r="F4" s="4">
        <v>5023</v>
      </c>
      <c r="G4" s="4" t="s">
        <v>17</v>
      </c>
    </row>
    <row r="5" spans="1:7" x14ac:dyDescent="0.25">
      <c r="A5" s="3">
        <v>4</v>
      </c>
      <c r="B5" s="4" t="s">
        <v>21</v>
      </c>
      <c r="C5" s="4" t="s">
        <v>22</v>
      </c>
      <c r="D5" s="4" t="s">
        <v>23</v>
      </c>
      <c r="E5" s="4" t="s">
        <v>24</v>
      </c>
      <c r="F5" s="4" t="s">
        <v>25</v>
      </c>
      <c r="G5" s="4" t="s">
        <v>26</v>
      </c>
    </row>
    <row r="6" spans="1:7" x14ac:dyDescent="0.25">
      <c r="A6" s="3">
        <v>5</v>
      </c>
      <c r="B6" s="4" t="s">
        <v>27</v>
      </c>
      <c r="C6" s="4" t="s">
        <v>28</v>
      </c>
      <c r="D6" s="4" t="s">
        <v>29</v>
      </c>
      <c r="E6" s="4" t="s">
        <v>30</v>
      </c>
      <c r="F6" s="4" t="s">
        <v>31</v>
      </c>
      <c r="G6" s="4" t="s">
        <v>32</v>
      </c>
    </row>
    <row r="7" spans="1:7" x14ac:dyDescent="0.25">
      <c r="A7" s="3">
        <v>6</v>
      </c>
      <c r="B7" s="4" t="s">
        <v>33</v>
      </c>
      <c r="C7" s="4" t="s">
        <v>34</v>
      </c>
      <c r="D7" s="4" t="s">
        <v>35</v>
      </c>
      <c r="E7" s="4" t="s">
        <v>36</v>
      </c>
      <c r="F7" s="4">
        <v>68306</v>
      </c>
      <c r="G7" s="4" t="s">
        <v>12</v>
      </c>
    </row>
    <row r="8" spans="1:7" x14ac:dyDescent="0.25">
      <c r="A8" s="3">
        <v>7</v>
      </c>
      <c r="B8" s="4" t="s">
        <v>37</v>
      </c>
      <c r="C8" s="4" t="s">
        <v>38</v>
      </c>
      <c r="D8" s="4" t="s">
        <v>39</v>
      </c>
      <c r="E8" s="4" t="s">
        <v>40</v>
      </c>
      <c r="F8" s="4">
        <v>67000</v>
      </c>
      <c r="G8" s="4" t="s">
        <v>41</v>
      </c>
    </row>
    <row r="9" spans="1:7" x14ac:dyDescent="0.25">
      <c r="A9" s="3">
        <v>8</v>
      </c>
      <c r="B9" s="4" t="s">
        <v>42</v>
      </c>
      <c r="C9" s="4" t="s">
        <v>43</v>
      </c>
      <c r="D9" s="4" t="s">
        <v>44</v>
      </c>
      <c r="E9" s="4" t="s">
        <v>45</v>
      </c>
      <c r="F9" s="4">
        <v>28023</v>
      </c>
      <c r="G9" s="4" t="s">
        <v>46</v>
      </c>
    </row>
    <row r="10" spans="1:7" x14ac:dyDescent="0.25">
      <c r="A10" s="3">
        <v>9</v>
      </c>
      <c r="B10" s="4" t="s">
        <v>47</v>
      </c>
      <c r="C10" s="4" t="s">
        <v>48</v>
      </c>
      <c r="D10" s="4" t="s">
        <v>49</v>
      </c>
      <c r="E10" s="4" t="s">
        <v>50</v>
      </c>
      <c r="F10" s="4">
        <v>13008</v>
      </c>
      <c r="G10" s="4" t="s">
        <v>41</v>
      </c>
    </row>
    <row r="11" spans="1:7" x14ac:dyDescent="0.25">
      <c r="A11" s="3">
        <v>10</v>
      </c>
      <c r="B11" s="4" t="s">
        <v>51</v>
      </c>
      <c r="C11" s="4" t="s">
        <v>52</v>
      </c>
      <c r="D11" s="4" t="s">
        <v>53</v>
      </c>
      <c r="E11" s="4" t="s">
        <v>54</v>
      </c>
      <c r="F11" s="4" t="s">
        <v>55</v>
      </c>
      <c r="G11" s="4" t="s">
        <v>56</v>
      </c>
    </row>
    <row r="12" spans="1:7" x14ac:dyDescent="0.25">
      <c r="A12" s="3">
        <v>11</v>
      </c>
      <c r="B12" s="4" t="s">
        <v>57</v>
      </c>
      <c r="C12" s="4" t="s">
        <v>58</v>
      </c>
      <c r="D12" s="4" t="s">
        <v>59</v>
      </c>
      <c r="E12" s="4" t="s">
        <v>24</v>
      </c>
      <c r="F12" s="4" t="s">
        <v>60</v>
      </c>
      <c r="G12" s="4" t="s">
        <v>26</v>
      </c>
    </row>
    <row r="13" spans="1:7" x14ac:dyDescent="0.25">
      <c r="A13" s="3">
        <v>12</v>
      </c>
      <c r="B13" s="4" t="s">
        <v>61</v>
      </c>
      <c r="C13" s="4" t="s">
        <v>62</v>
      </c>
      <c r="D13" s="4" t="s">
        <v>63</v>
      </c>
      <c r="E13" s="4" t="s">
        <v>64</v>
      </c>
      <c r="F13" s="4">
        <v>1010</v>
      </c>
      <c r="G13" s="4" t="s">
        <v>65</v>
      </c>
    </row>
    <row r="14" spans="1:7" x14ac:dyDescent="0.25">
      <c r="A14" s="3">
        <v>13</v>
      </c>
      <c r="B14" s="4" t="s">
        <v>66</v>
      </c>
      <c r="C14" s="4" t="s">
        <v>67</v>
      </c>
      <c r="D14" s="4" t="s">
        <v>68</v>
      </c>
      <c r="E14" s="4" t="s">
        <v>16</v>
      </c>
      <c r="F14" s="4">
        <v>5022</v>
      </c>
      <c r="G14" s="4" t="s">
        <v>17</v>
      </c>
    </row>
    <row r="15" spans="1:7" x14ac:dyDescent="0.25">
      <c r="A15" s="3">
        <v>14</v>
      </c>
      <c r="B15" s="4" t="s">
        <v>69</v>
      </c>
      <c r="C15" s="4" t="s">
        <v>70</v>
      </c>
      <c r="D15" s="4" t="s">
        <v>71</v>
      </c>
      <c r="E15" s="4" t="s">
        <v>72</v>
      </c>
      <c r="F15" s="4">
        <v>3012</v>
      </c>
      <c r="G15" s="4" t="s">
        <v>73</v>
      </c>
    </row>
    <row r="16" spans="1:7" x14ac:dyDescent="0.25">
      <c r="A16" s="3">
        <v>15</v>
      </c>
      <c r="B16" s="4" t="s">
        <v>74</v>
      </c>
      <c r="C16" s="4" t="s">
        <v>75</v>
      </c>
      <c r="D16" s="4" t="s">
        <v>76</v>
      </c>
      <c r="E16" s="4" t="s">
        <v>77</v>
      </c>
      <c r="F16" s="4" t="s">
        <v>78</v>
      </c>
      <c r="G16" s="4" t="s">
        <v>79</v>
      </c>
    </row>
    <row r="17" spans="1:7" x14ac:dyDescent="0.25">
      <c r="A17" s="3">
        <v>16</v>
      </c>
      <c r="B17" s="4" t="s">
        <v>80</v>
      </c>
      <c r="C17" s="4" t="s">
        <v>81</v>
      </c>
      <c r="D17" s="4" t="s">
        <v>82</v>
      </c>
      <c r="E17" s="4" t="s">
        <v>24</v>
      </c>
      <c r="F17" s="4" t="s">
        <v>83</v>
      </c>
      <c r="G17" s="4" t="s">
        <v>26</v>
      </c>
    </row>
    <row r="18" spans="1:7" x14ac:dyDescent="0.25">
      <c r="A18" s="3">
        <v>17</v>
      </c>
      <c r="B18" s="4" t="s">
        <v>84</v>
      </c>
      <c r="C18" s="4" t="s">
        <v>85</v>
      </c>
      <c r="D18" s="4" t="s">
        <v>86</v>
      </c>
      <c r="E18" s="4" t="s">
        <v>87</v>
      </c>
      <c r="F18" s="4">
        <v>52066</v>
      </c>
      <c r="G18" s="4" t="s">
        <v>12</v>
      </c>
    </row>
    <row r="19" spans="1:7" x14ac:dyDescent="0.25">
      <c r="A19" s="3">
        <v>18</v>
      </c>
      <c r="B19" s="4" t="s">
        <v>88</v>
      </c>
      <c r="C19" s="4" t="s">
        <v>89</v>
      </c>
      <c r="D19" s="4" t="s">
        <v>90</v>
      </c>
      <c r="E19" s="4" t="s">
        <v>91</v>
      </c>
      <c r="F19" s="4">
        <v>44000</v>
      </c>
      <c r="G19" s="4" t="s">
        <v>41</v>
      </c>
    </row>
    <row r="20" spans="1:7" x14ac:dyDescent="0.25">
      <c r="A20" s="3">
        <v>19</v>
      </c>
      <c r="B20" s="4" t="s">
        <v>92</v>
      </c>
      <c r="C20" s="4" t="s">
        <v>93</v>
      </c>
      <c r="D20" s="4" t="s">
        <v>94</v>
      </c>
      <c r="E20" s="4" t="s">
        <v>24</v>
      </c>
      <c r="F20" s="4" t="s">
        <v>95</v>
      </c>
      <c r="G20" s="4" t="s">
        <v>26</v>
      </c>
    </row>
    <row r="21" spans="1:7" x14ac:dyDescent="0.25">
      <c r="A21" s="3">
        <v>20</v>
      </c>
      <c r="B21" s="4" t="s">
        <v>96</v>
      </c>
      <c r="C21" s="4" t="s">
        <v>97</v>
      </c>
      <c r="D21" s="4" t="s">
        <v>98</v>
      </c>
      <c r="E21" s="4" t="s">
        <v>99</v>
      </c>
      <c r="F21" s="4">
        <v>8010</v>
      </c>
      <c r="G21" s="4" t="s">
        <v>100</v>
      </c>
    </row>
    <row r="22" spans="1:7" x14ac:dyDescent="0.25">
      <c r="A22" s="3">
        <v>21</v>
      </c>
      <c r="B22" s="4" t="s">
        <v>101</v>
      </c>
      <c r="C22" s="4" t="s">
        <v>102</v>
      </c>
      <c r="D22" s="4" t="s">
        <v>103</v>
      </c>
      <c r="E22" s="4" t="s">
        <v>77</v>
      </c>
      <c r="F22" s="4" t="s">
        <v>104</v>
      </c>
      <c r="G22" s="4" t="s">
        <v>79</v>
      </c>
    </row>
    <row r="23" spans="1:7" x14ac:dyDescent="0.25">
      <c r="A23" s="3">
        <v>22</v>
      </c>
      <c r="B23" s="4" t="s">
        <v>105</v>
      </c>
      <c r="C23" s="4" t="s">
        <v>106</v>
      </c>
      <c r="D23" s="4" t="s">
        <v>107</v>
      </c>
      <c r="E23" s="4" t="s">
        <v>45</v>
      </c>
      <c r="F23" s="4">
        <v>28034</v>
      </c>
      <c r="G23" s="4" t="s">
        <v>46</v>
      </c>
    </row>
    <row r="24" spans="1:7" x14ac:dyDescent="0.25">
      <c r="A24" s="3">
        <v>23</v>
      </c>
      <c r="B24" s="4" t="s">
        <v>108</v>
      </c>
      <c r="C24" s="4" t="s">
        <v>109</v>
      </c>
      <c r="D24" s="4" t="s">
        <v>110</v>
      </c>
      <c r="E24" s="4" t="s">
        <v>111</v>
      </c>
      <c r="F24" s="4">
        <v>59000</v>
      </c>
      <c r="G24" s="4" t="s">
        <v>41</v>
      </c>
    </row>
    <row r="25" spans="1:7" x14ac:dyDescent="0.25">
      <c r="A25" s="3">
        <v>24</v>
      </c>
      <c r="B25" s="4" t="s">
        <v>112</v>
      </c>
      <c r="C25" s="4" t="s">
        <v>113</v>
      </c>
      <c r="D25" s="4" t="s">
        <v>114</v>
      </c>
      <c r="E25" s="4" t="s">
        <v>115</v>
      </c>
      <c r="F25" s="4" t="s">
        <v>116</v>
      </c>
      <c r="G25" s="4" t="s">
        <v>32</v>
      </c>
    </row>
    <row r="26" spans="1:7" x14ac:dyDescent="0.25">
      <c r="A26" s="3">
        <v>25</v>
      </c>
      <c r="B26" s="4" t="s">
        <v>117</v>
      </c>
      <c r="C26" s="4" t="s">
        <v>118</v>
      </c>
      <c r="D26" s="4" t="s">
        <v>119</v>
      </c>
      <c r="E26" s="4" t="s">
        <v>120</v>
      </c>
      <c r="F26" s="4">
        <v>80805</v>
      </c>
      <c r="G26" s="4" t="s">
        <v>12</v>
      </c>
    </row>
    <row r="27" spans="1:7" x14ac:dyDescent="0.25">
      <c r="A27" s="3">
        <v>26</v>
      </c>
      <c r="B27" s="4" t="s">
        <v>121</v>
      </c>
      <c r="C27" s="4" t="s">
        <v>122</v>
      </c>
      <c r="D27" s="4" t="s">
        <v>123</v>
      </c>
      <c r="E27" s="4" t="s">
        <v>91</v>
      </c>
      <c r="F27" s="4">
        <v>44000</v>
      </c>
      <c r="G27" s="4" t="s">
        <v>41</v>
      </c>
    </row>
    <row r="28" spans="1:7" x14ac:dyDescent="0.25">
      <c r="A28" s="3">
        <v>27</v>
      </c>
      <c r="B28" s="4" t="s">
        <v>124</v>
      </c>
      <c r="C28" s="4" t="s">
        <v>125</v>
      </c>
      <c r="D28" s="4" t="s">
        <v>126</v>
      </c>
      <c r="E28" s="4" t="s">
        <v>127</v>
      </c>
      <c r="F28" s="4">
        <v>10100</v>
      </c>
      <c r="G28" s="4" t="s">
        <v>128</v>
      </c>
    </row>
    <row r="29" spans="1:7" x14ac:dyDescent="0.25">
      <c r="A29" s="3">
        <v>28</v>
      </c>
      <c r="B29" s="4" t="s">
        <v>129</v>
      </c>
      <c r="C29" s="4" t="s">
        <v>130</v>
      </c>
      <c r="D29" s="4" t="s">
        <v>131</v>
      </c>
      <c r="E29" s="4" t="s">
        <v>132</v>
      </c>
      <c r="F29" s="4">
        <v>1675</v>
      </c>
      <c r="G29" s="4" t="s">
        <v>133</v>
      </c>
    </row>
    <row r="30" spans="1:7" x14ac:dyDescent="0.25">
      <c r="A30" s="3">
        <v>29</v>
      </c>
      <c r="B30" s="4" t="s">
        <v>134</v>
      </c>
      <c r="C30" s="4" t="s">
        <v>135</v>
      </c>
      <c r="D30" s="4" t="s">
        <v>136</v>
      </c>
      <c r="E30" s="4" t="s">
        <v>137</v>
      </c>
      <c r="F30" s="4">
        <v>8022</v>
      </c>
      <c r="G30" s="4" t="s">
        <v>46</v>
      </c>
    </row>
    <row r="31" spans="1:7" x14ac:dyDescent="0.25">
      <c r="A31" s="3">
        <v>30</v>
      </c>
      <c r="B31" s="4" t="s">
        <v>138</v>
      </c>
      <c r="C31" s="4" t="s">
        <v>139</v>
      </c>
      <c r="D31" s="4" t="s">
        <v>140</v>
      </c>
      <c r="E31" s="4" t="s">
        <v>141</v>
      </c>
      <c r="F31" s="4">
        <v>41101</v>
      </c>
      <c r="G31" s="4" t="s">
        <v>46</v>
      </c>
    </row>
    <row r="32" spans="1:7" x14ac:dyDescent="0.25">
      <c r="A32" s="3">
        <v>31</v>
      </c>
      <c r="B32" s="4" t="s">
        <v>142</v>
      </c>
      <c r="C32" s="4" t="s">
        <v>143</v>
      </c>
      <c r="D32" s="4" t="s">
        <v>144</v>
      </c>
      <c r="E32" s="4" t="s">
        <v>145</v>
      </c>
      <c r="F32" s="4" t="s">
        <v>146</v>
      </c>
      <c r="G32" s="4" t="s">
        <v>79</v>
      </c>
    </row>
    <row r="33" spans="1:7" x14ac:dyDescent="0.25">
      <c r="A33" s="3">
        <v>32</v>
      </c>
      <c r="B33" s="4" t="s">
        <v>147</v>
      </c>
      <c r="C33" s="4" t="s">
        <v>148</v>
      </c>
      <c r="D33" s="4" t="s">
        <v>149</v>
      </c>
      <c r="E33" s="4" t="s">
        <v>150</v>
      </c>
      <c r="F33" s="4">
        <v>97403</v>
      </c>
      <c r="G33" s="4" t="s">
        <v>151</v>
      </c>
    </row>
    <row r="34" spans="1:7" x14ac:dyDescent="0.25">
      <c r="A34" s="3">
        <v>33</v>
      </c>
      <c r="B34" s="4" t="s">
        <v>152</v>
      </c>
      <c r="C34" s="4" t="s">
        <v>153</v>
      </c>
      <c r="D34" s="4" t="s">
        <v>154</v>
      </c>
      <c r="E34" s="4" t="s">
        <v>155</v>
      </c>
      <c r="F34" s="4">
        <v>1081</v>
      </c>
      <c r="G34" s="4" t="s">
        <v>156</v>
      </c>
    </row>
    <row r="35" spans="1:7" x14ac:dyDescent="0.25">
      <c r="A35" s="3">
        <v>34</v>
      </c>
      <c r="B35" s="4" t="s">
        <v>157</v>
      </c>
      <c r="C35" s="4" t="s">
        <v>158</v>
      </c>
      <c r="D35" s="4" t="s">
        <v>159</v>
      </c>
      <c r="E35" s="4" t="s">
        <v>160</v>
      </c>
      <c r="F35" s="4" t="s">
        <v>161</v>
      </c>
      <c r="G35" s="4" t="s">
        <v>79</v>
      </c>
    </row>
    <row r="36" spans="1:7" x14ac:dyDescent="0.25">
      <c r="A36" s="3">
        <v>35</v>
      </c>
      <c r="B36" s="4" t="s">
        <v>162</v>
      </c>
      <c r="C36" s="4" t="s">
        <v>163</v>
      </c>
      <c r="D36" s="4" t="s">
        <v>164</v>
      </c>
      <c r="E36" s="4" t="s">
        <v>165</v>
      </c>
      <c r="F36" s="4">
        <v>5022</v>
      </c>
      <c r="G36" s="4" t="s">
        <v>156</v>
      </c>
    </row>
    <row r="37" spans="1:7" x14ac:dyDescent="0.25">
      <c r="A37" s="3">
        <v>36</v>
      </c>
      <c r="B37" s="4" t="s">
        <v>166</v>
      </c>
      <c r="C37" s="4" t="s">
        <v>167</v>
      </c>
      <c r="D37" s="4" t="s">
        <v>168</v>
      </c>
      <c r="E37" s="4" t="s">
        <v>169</v>
      </c>
      <c r="F37" s="4">
        <v>97827</v>
      </c>
      <c r="G37" s="4" t="s">
        <v>151</v>
      </c>
    </row>
    <row r="38" spans="1:7" x14ac:dyDescent="0.25">
      <c r="A38" s="3">
        <v>37</v>
      </c>
      <c r="B38" s="4" t="s">
        <v>170</v>
      </c>
      <c r="C38" s="4" t="s">
        <v>171</v>
      </c>
      <c r="D38" s="4" t="s">
        <v>172</v>
      </c>
      <c r="E38" s="4" t="s">
        <v>173</v>
      </c>
      <c r="F38" s="4" t="s">
        <v>174</v>
      </c>
      <c r="G38" s="4" t="s">
        <v>175</v>
      </c>
    </row>
    <row r="39" spans="1:7" x14ac:dyDescent="0.25">
      <c r="A39" s="3">
        <v>38</v>
      </c>
      <c r="B39" s="4" t="s">
        <v>176</v>
      </c>
      <c r="C39" s="4" t="s">
        <v>177</v>
      </c>
      <c r="D39" s="4" t="s">
        <v>178</v>
      </c>
      <c r="E39" s="4" t="s">
        <v>179</v>
      </c>
      <c r="F39" s="4" t="s">
        <v>180</v>
      </c>
      <c r="G39" s="4" t="s">
        <v>26</v>
      </c>
    </row>
    <row r="40" spans="1:7" x14ac:dyDescent="0.25">
      <c r="A40" s="3">
        <v>39</v>
      </c>
      <c r="B40" s="4" t="s">
        <v>181</v>
      </c>
      <c r="C40" s="4" t="s">
        <v>182</v>
      </c>
      <c r="D40" s="4" t="s">
        <v>183</v>
      </c>
      <c r="E40" s="4" t="s">
        <v>184</v>
      </c>
      <c r="F40" s="4">
        <v>14776</v>
      </c>
      <c r="G40" s="4" t="s">
        <v>12</v>
      </c>
    </row>
    <row r="41" spans="1:7" x14ac:dyDescent="0.25">
      <c r="A41" s="3">
        <v>40</v>
      </c>
      <c r="B41" s="4" t="s">
        <v>185</v>
      </c>
      <c r="C41" s="4" t="s">
        <v>186</v>
      </c>
      <c r="D41" s="4" t="s">
        <v>187</v>
      </c>
      <c r="E41" s="4" t="s">
        <v>188</v>
      </c>
      <c r="F41" s="4">
        <v>78000</v>
      </c>
      <c r="G41" s="4" t="s">
        <v>41</v>
      </c>
    </row>
    <row r="42" spans="1:7" x14ac:dyDescent="0.25">
      <c r="A42" s="3">
        <v>41</v>
      </c>
      <c r="B42" s="4" t="s">
        <v>189</v>
      </c>
      <c r="C42" s="4" t="s">
        <v>190</v>
      </c>
      <c r="D42" s="4" t="s">
        <v>191</v>
      </c>
      <c r="E42" s="4" t="s">
        <v>192</v>
      </c>
      <c r="F42" s="4">
        <v>31000</v>
      </c>
      <c r="G42" s="4" t="s">
        <v>41</v>
      </c>
    </row>
    <row r="43" spans="1:7" x14ac:dyDescent="0.25">
      <c r="A43" s="3">
        <v>42</v>
      </c>
      <c r="B43" s="4" t="s">
        <v>193</v>
      </c>
      <c r="C43" s="4" t="s">
        <v>194</v>
      </c>
      <c r="D43" s="4" t="s">
        <v>195</v>
      </c>
      <c r="E43" s="4" t="s">
        <v>196</v>
      </c>
      <c r="F43" s="4" t="s">
        <v>197</v>
      </c>
      <c r="G43" s="4" t="s">
        <v>56</v>
      </c>
    </row>
    <row r="44" spans="1:7" x14ac:dyDescent="0.25">
      <c r="A44" s="3">
        <v>43</v>
      </c>
      <c r="B44" s="4" t="s">
        <v>198</v>
      </c>
      <c r="C44" s="4" t="s">
        <v>199</v>
      </c>
      <c r="D44" s="4" t="s">
        <v>200</v>
      </c>
      <c r="E44" s="4" t="s">
        <v>201</v>
      </c>
      <c r="F44" s="4">
        <v>99362</v>
      </c>
      <c r="G44" s="4" t="s">
        <v>151</v>
      </c>
    </row>
    <row r="45" spans="1:7" x14ac:dyDescent="0.25">
      <c r="A45" s="3">
        <v>44</v>
      </c>
      <c r="B45" s="4" t="s">
        <v>202</v>
      </c>
      <c r="C45" s="4" t="s">
        <v>203</v>
      </c>
      <c r="D45" s="4" t="s">
        <v>204</v>
      </c>
      <c r="E45" s="4" t="s">
        <v>205</v>
      </c>
      <c r="F45" s="4">
        <v>60528</v>
      </c>
      <c r="G45" s="4" t="s">
        <v>12</v>
      </c>
    </row>
    <row r="46" spans="1:7" x14ac:dyDescent="0.25">
      <c r="A46" s="3">
        <v>45</v>
      </c>
      <c r="B46" s="4" t="s">
        <v>206</v>
      </c>
      <c r="C46" s="4" t="s">
        <v>207</v>
      </c>
      <c r="D46" s="4" t="s">
        <v>208</v>
      </c>
      <c r="E46" s="4" t="s">
        <v>209</v>
      </c>
      <c r="F46" s="4">
        <v>94117</v>
      </c>
      <c r="G46" s="4" t="s">
        <v>151</v>
      </c>
    </row>
    <row r="47" spans="1:7" x14ac:dyDescent="0.25">
      <c r="A47" s="3">
        <v>46</v>
      </c>
      <c r="B47" s="4" t="s">
        <v>210</v>
      </c>
      <c r="C47" s="4" t="s">
        <v>211</v>
      </c>
      <c r="D47" s="4" t="s">
        <v>212</v>
      </c>
      <c r="E47" s="4" t="s">
        <v>213</v>
      </c>
      <c r="F47" s="4">
        <v>3508</v>
      </c>
      <c r="G47" s="4" t="s">
        <v>156</v>
      </c>
    </row>
    <row r="48" spans="1:7" x14ac:dyDescent="0.25">
      <c r="A48" s="3">
        <v>47</v>
      </c>
      <c r="B48" s="4" t="s">
        <v>214</v>
      </c>
      <c r="C48" s="4" t="s">
        <v>215</v>
      </c>
      <c r="D48" s="4" t="s">
        <v>216</v>
      </c>
      <c r="E48" s="4" t="s">
        <v>217</v>
      </c>
      <c r="F48" s="4">
        <v>4980</v>
      </c>
      <c r="G48" s="4" t="s">
        <v>156</v>
      </c>
    </row>
    <row r="49" spans="1:7" x14ac:dyDescent="0.25">
      <c r="A49" s="3">
        <v>48</v>
      </c>
      <c r="B49" s="4" t="s">
        <v>218</v>
      </c>
      <c r="C49" s="4" t="s">
        <v>219</v>
      </c>
      <c r="D49" s="4" t="s">
        <v>220</v>
      </c>
      <c r="E49" s="4" t="s">
        <v>221</v>
      </c>
      <c r="F49" s="4">
        <v>97219</v>
      </c>
      <c r="G49" s="4" t="s">
        <v>151</v>
      </c>
    </row>
    <row r="50" spans="1:7" x14ac:dyDescent="0.25">
      <c r="A50" s="3">
        <v>49</v>
      </c>
      <c r="B50" s="4" t="s">
        <v>222</v>
      </c>
      <c r="C50" s="4" t="s">
        <v>223</v>
      </c>
      <c r="D50" s="4" t="s">
        <v>224</v>
      </c>
      <c r="E50" s="4" t="s">
        <v>225</v>
      </c>
      <c r="F50" s="4">
        <v>24100</v>
      </c>
      <c r="G50" s="4" t="s">
        <v>128</v>
      </c>
    </row>
    <row r="51" spans="1:7" x14ac:dyDescent="0.25">
      <c r="A51" s="3">
        <v>50</v>
      </c>
      <c r="B51" s="4" t="s">
        <v>226</v>
      </c>
      <c r="C51" s="4" t="s">
        <v>227</v>
      </c>
      <c r="D51" s="4" t="s">
        <v>228</v>
      </c>
      <c r="E51" s="4" t="s">
        <v>229</v>
      </c>
      <c r="F51" s="4" t="s">
        <v>230</v>
      </c>
      <c r="G51" s="4" t="s">
        <v>231</v>
      </c>
    </row>
    <row r="52" spans="1:7" x14ac:dyDescent="0.25">
      <c r="A52" s="3">
        <v>51</v>
      </c>
      <c r="B52" s="4" t="s">
        <v>232</v>
      </c>
      <c r="C52" s="4" t="s">
        <v>233</v>
      </c>
      <c r="D52" s="4" t="s">
        <v>234</v>
      </c>
      <c r="E52" s="4" t="s">
        <v>235</v>
      </c>
      <c r="F52" s="4" t="s">
        <v>236</v>
      </c>
      <c r="G52" s="4" t="s">
        <v>56</v>
      </c>
    </row>
    <row r="53" spans="1:7" x14ac:dyDescent="0.25">
      <c r="A53" s="3">
        <v>52</v>
      </c>
      <c r="B53" s="4" t="s">
        <v>237</v>
      </c>
      <c r="C53" s="4" t="s">
        <v>238</v>
      </c>
      <c r="D53" s="4" t="s">
        <v>239</v>
      </c>
      <c r="E53" s="4" t="s">
        <v>240</v>
      </c>
      <c r="F53" s="4">
        <v>4179</v>
      </c>
      <c r="G53" s="4" t="s">
        <v>12</v>
      </c>
    </row>
    <row r="54" spans="1:7" x14ac:dyDescent="0.25">
      <c r="A54" s="3">
        <v>53</v>
      </c>
      <c r="B54" s="4" t="s">
        <v>241</v>
      </c>
      <c r="C54" s="4" t="s">
        <v>242</v>
      </c>
      <c r="D54" s="4" t="s">
        <v>243</v>
      </c>
      <c r="E54" s="4" t="s">
        <v>24</v>
      </c>
      <c r="F54" s="4" t="s">
        <v>244</v>
      </c>
      <c r="G54" s="4" t="s">
        <v>26</v>
      </c>
    </row>
    <row r="55" spans="1:7" x14ac:dyDescent="0.25">
      <c r="A55" s="3">
        <v>54</v>
      </c>
      <c r="B55" s="4" t="s">
        <v>245</v>
      </c>
      <c r="C55" s="4" t="s">
        <v>246</v>
      </c>
      <c r="D55" s="4" t="s">
        <v>247</v>
      </c>
      <c r="E55" s="4" t="s">
        <v>64</v>
      </c>
      <c r="F55" s="4">
        <v>1010</v>
      </c>
      <c r="G55" s="4" t="s">
        <v>65</v>
      </c>
    </row>
    <row r="56" spans="1:7" x14ac:dyDescent="0.25">
      <c r="A56" s="3">
        <v>55</v>
      </c>
      <c r="B56" s="4" t="s">
        <v>248</v>
      </c>
      <c r="C56" s="4" t="s">
        <v>249</v>
      </c>
      <c r="D56" s="4" t="s">
        <v>250</v>
      </c>
      <c r="E56" s="4" t="s">
        <v>251</v>
      </c>
      <c r="F56" s="4">
        <v>99508</v>
      </c>
      <c r="G56" s="4" t="s">
        <v>151</v>
      </c>
    </row>
    <row r="57" spans="1:7" x14ac:dyDescent="0.25">
      <c r="A57" s="3">
        <v>56</v>
      </c>
      <c r="B57" s="4" t="s">
        <v>252</v>
      </c>
      <c r="C57" s="4" t="s">
        <v>253</v>
      </c>
      <c r="D57" s="4" t="s">
        <v>254</v>
      </c>
      <c r="E57" s="4" t="s">
        <v>255</v>
      </c>
      <c r="F57" s="4">
        <v>50739</v>
      </c>
      <c r="G57" s="4" t="s">
        <v>12</v>
      </c>
    </row>
    <row r="58" spans="1:7" x14ac:dyDescent="0.25">
      <c r="A58" s="3">
        <v>57</v>
      </c>
      <c r="B58" s="4" t="s">
        <v>256</v>
      </c>
      <c r="C58" s="4" t="s">
        <v>257</v>
      </c>
      <c r="D58" s="4" t="s">
        <v>258</v>
      </c>
      <c r="E58" s="4" t="s">
        <v>259</v>
      </c>
      <c r="F58" s="4">
        <v>75012</v>
      </c>
      <c r="G58" s="4" t="s">
        <v>41</v>
      </c>
    </row>
    <row r="59" spans="1:7" x14ac:dyDescent="0.25">
      <c r="A59" s="3">
        <v>58</v>
      </c>
      <c r="B59" s="4" t="s">
        <v>260</v>
      </c>
      <c r="C59" s="4" t="s">
        <v>261</v>
      </c>
      <c r="D59" s="4" t="s">
        <v>262</v>
      </c>
      <c r="E59" s="4" t="s">
        <v>16</v>
      </c>
      <c r="F59" s="4">
        <v>5033</v>
      </c>
      <c r="G59" s="4" t="s">
        <v>17</v>
      </c>
    </row>
    <row r="60" spans="1:7" x14ac:dyDescent="0.25">
      <c r="A60" s="3">
        <v>59</v>
      </c>
      <c r="B60" s="4" t="s">
        <v>263</v>
      </c>
      <c r="C60" s="4" t="s">
        <v>264</v>
      </c>
      <c r="D60" s="4" t="s">
        <v>265</v>
      </c>
      <c r="E60" s="4" t="s">
        <v>266</v>
      </c>
      <c r="F60" s="4">
        <v>5020</v>
      </c>
      <c r="G60" s="4" t="s">
        <v>100</v>
      </c>
    </row>
    <row r="61" spans="1:7" x14ac:dyDescent="0.25">
      <c r="A61" s="3">
        <v>60</v>
      </c>
      <c r="B61" s="4" t="s">
        <v>267</v>
      </c>
      <c r="C61" s="4" t="s">
        <v>268</v>
      </c>
      <c r="D61" s="4" t="s">
        <v>269</v>
      </c>
      <c r="E61" s="4" t="s">
        <v>132</v>
      </c>
      <c r="F61" s="4">
        <v>1756</v>
      </c>
      <c r="G61" s="4" t="s">
        <v>133</v>
      </c>
    </row>
    <row r="62" spans="1:7" x14ac:dyDescent="0.25">
      <c r="A62" s="3">
        <v>61</v>
      </c>
      <c r="B62" s="4" t="s">
        <v>270</v>
      </c>
      <c r="C62" s="4" t="s">
        <v>271</v>
      </c>
      <c r="D62" s="4" t="s">
        <v>272</v>
      </c>
      <c r="E62" s="4" t="s">
        <v>160</v>
      </c>
      <c r="F62" s="4" t="s">
        <v>273</v>
      </c>
      <c r="G62" s="4" t="s">
        <v>79</v>
      </c>
    </row>
    <row r="63" spans="1:7" x14ac:dyDescent="0.25">
      <c r="A63" s="3">
        <v>62</v>
      </c>
      <c r="B63" s="4" t="s">
        <v>274</v>
      </c>
      <c r="C63" s="4" t="s">
        <v>275</v>
      </c>
      <c r="D63" s="4" t="s">
        <v>276</v>
      </c>
      <c r="E63" s="4" t="s">
        <v>77</v>
      </c>
      <c r="F63" s="4" t="s">
        <v>277</v>
      </c>
      <c r="G63" s="4" t="s">
        <v>79</v>
      </c>
    </row>
    <row r="64" spans="1:7" x14ac:dyDescent="0.25">
      <c r="A64" s="3">
        <v>63</v>
      </c>
      <c r="B64" s="4" t="s">
        <v>278</v>
      </c>
      <c r="C64" s="4" t="s">
        <v>279</v>
      </c>
      <c r="D64" s="4" t="s">
        <v>280</v>
      </c>
      <c r="E64" s="4" t="s">
        <v>281</v>
      </c>
      <c r="F64" s="4">
        <v>1307</v>
      </c>
      <c r="G64" s="4" t="s">
        <v>12</v>
      </c>
    </row>
    <row r="65" spans="1:7" x14ac:dyDescent="0.25">
      <c r="A65" s="3">
        <v>64</v>
      </c>
      <c r="B65" s="4" t="s">
        <v>282</v>
      </c>
      <c r="C65" s="4" t="s">
        <v>283</v>
      </c>
      <c r="D65" s="4" t="s">
        <v>284</v>
      </c>
      <c r="E65" s="4" t="s">
        <v>64</v>
      </c>
      <c r="F65" s="4">
        <v>1010</v>
      </c>
      <c r="G65" s="4" t="s">
        <v>65</v>
      </c>
    </row>
    <row r="66" spans="1:7" x14ac:dyDescent="0.25">
      <c r="A66" s="3">
        <v>65</v>
      </c>
      <c r="B66" s="4" t="s">
        <v>285</v>
      </c>
      <c r="C66" s="4" t="s">
        <v>286</v>
      </c>
      <c r="D66" s="4" t="s">
        <v>287</v>
      </c>
      <c r="E66" s="4" t="s">
        <v>288</v>
      </c>
      <c r="F66" s="4">
        <v>87110</v>
      </c>
      <c r="G66" s="4" t="s">
        <v>151</v>
      </c>
    </row>
    <row r="67" spans="1:7" x14ac:dyDescent="0.25">
      <c r="A67" s="3">
        <v>66</v>
      </c>
      <c r="B67" s="4" t="s">
        <v>289</v>
      </c>
      <c r="C67" s="4" t="s">
        <v>290</v>
      </c>
      <c r="D67" s="4" t="s">
        <v>291</v>
      </c>
      <c r="E67" s="4" t="s">
        <v>292</v>
      </c>
      <c r="F67" s="4">
        <v>42100</v>
      </c>
      <c r="G67" s="4" t="s">
        <v>128</v>
      </c>
    </row>
    <row r="68" spans="1:7" x14ac:dyDescent="0.25">
      <c r="A68" s="3">
        <v>67</v>
      </c>
      <c r="B68" s="4" t="s">
        <v>293</v>
      </c>
      <c r="C68" s="4" t="s">
        <v>294</v>
      </c>
      <c r="D68" s="4" t="s">
        <v>295</v>
      </c>
      <c r="E68" s="4" t="s">
        <v>160</v>
      </c>
      <c r="F68" s="4" t="s">
        <v>296</v>
      </c>
      <c r="G68" s="4" t="s">
        <v>79</v>
      </c>
    </row>
    <row r="69" spans="1:7" x14ac:dyDescent="0.25">
      <c r="A69" s="3">
        <v>68</v>
      </c>
      <c r="B69" s="4" t="s">
        <v>297</v>
      </c>
      <c r="C69" s="4" t="s">
        <v>298</v>
      </c>
      <c r="D69" s="4" t="s">
        <v>299</v>
      </c>
      <c r="E69" s="4" t="s">
        <v>300</v>
      </c>
      <c r="F69" s="4">
        <v>1203</v>
      </c>
      <c r="G69" s="4" t="s">
        <v>73</v>
      </c>
    </row>
    <row r="70" spans="1:7" x14ac:dyDescent="0.25">
      <c r="A70" s="3">
        <v>69</v>
      </c>
      <c r="B70" s="4" t="s">
        <v>301</v>
      </c>
      <c r="C70" s="4" t="s">
        <v>302</v>
      </c>
      <c r="D70" s="4" t="s">
        <v>303</v>
      </c>
      <c r="E70" s="4" t="s">
        <v>45</v>
      </c>
      <c r="F70" s="4">
        <v>28001</v>
      </c>
      <c r="G70" s="4" t="s">
        <v>46</v>
      </c>
    </row>
    <row r="71" spans="1:7" x14ac:dyDescent="0.25">
      <c r="A71" s="3">
        <v>70</v>
      </c>
      <c r="B71" s="4" t="s">
        <v>304</v>
      </c>
      <c r="C71" s="4" t="s">
        <v>305</v>
      </c>
      <c r="D71" s="4" t="s">
        <v>306</v>
      </c>
      <c r="E71" s="4" t="s">
        <v>307</v>
      </c>
      <c r="F71" s="4">
        <v>4110</v>
      </c>
      <c r="G71" s="4" t="s">
        <v>308</v>
      </c>
    </row>
    <row r="72" spans="1:7" x14ac:dyDescent="0.25">
      <c r="A72" s="3">
        <v>71</v>
      </c>
      <c r="B72" s="4" t="s">
        <v>309</v>
      </c>
      <c r="C72" s="4" t="s">
        <v>310</v>
      </c>
      <c r="D72" s="4" t="s">
        <v>311</v>
      </c>
      <c r="E72" s="4" t="s">
        <v>312</v>
      </c>
      <c r="F72" s="4">
        <v>83720</v>
      </c>
      <c r="G72" s="4" t="s">
        <v>151</v>
      </c>
    </row>
    <row r="73" spans="1:7" x14ac:dyDescent="0.25">
      <c r="A73" s="3">
        <v>72</v>
      </c>
      <c r="B73" s="4" t="s">
        <v>313</v>
      </c>
      <c r="C73" s="4" t="s">
        <v>314</v>
      </c>
      <c r="D73" s="4" t="s">
        <v>315</v>
      </c>
      <c r="E73" s="4" t="s">
        <v>24</v>
      </c>
      <c r="F73" s="4" t="s">
        <v>316</v>
      </c>
      <c r="G73" s="4" t="s">
        <v>26</v>
      </c>
    </row>
    <row r="74" spans="1:7" x14ac:dyDescent="0.25">
      <c r="A74" s="3">
        <v>73</v>
      </c>
      <c r="B74" s="4" t="s">
        <v>317</v>
      </c>
      <c r="C74" s="4" t="s">
        <v>318</v>
      </c>
      <c r="D74" s="4" t="s">
        <v>319</v>
      </c>
      <c r="E74" s="4" t="s">
        <v>320</v>
      </c>
      <c r="F74" s="4">
        <v>1734</v>
      </c>
      <c r="G74" s="4" t="s">
        <v>321</v>
      </c>
    </row>
    <row r="75" spans="1:7" x14ac:dyDescent="0.25">
      <c r="A75" s="3">
        <v>74</v>
      </c>
      <c r="B75" s="4" t="s">
        <v>322</v>
      </c>
      <c r="C75" s="4" t="s">
        <v>323</v>
      </c>
      <c r="D75" s="4" t="s">
        <v>324</v>
      </c>
      <c r="E75" s="4" t="s">
        <v>259</v>
      </c>
      <c r="F75" s="4">
        <v>75016</v>
      </c>
      <c r="G75" s="4" t="s">
        <v>41</v>
      </c>
    </row>
    <row r="76" spans="1:7" x14ac:dyDescent="0.25">
      <c r="A76" s="3">
        <v>75</v>
      </c>
      <c r="B76" s="4" t="s">
        <v>325</v>
      </c>
      <c r="C76" s="4" t="s">
        <v>326</v>
      </c>
      <c r="D76" s="4" t="s">
        <v>327</v>
      </c>
      <c r="E76" s="4" t="s">
        <v>328</v>
      </c>
      <c r="F76" s="4">
        <v>82520</v>
      </c>
      <c r="G76" s="4" t="s">
        <v>151</v>
      </c>
    </row>
    <row r="77" spans="1:7" x14ac:dyDescent="0.25">
      <c r="A77" s="3">
        <v>76</v>
      </c>
      <c r="B77" s="4" t="s">
        <v>329</v>
      </c>
      <c r="C77" s="4" t="s">
        <v>330</v>
      </c>
      <c r="D77" s="4" t="s">
        <v>331</v>
      </c>
      <c r="E77" s="4" t="s">
        <v>332</v>
      </c>
      <c r="F77" s="4" t="s">
        <v>333</v>
      </c>
      <c r="G77" s="4" t="s">
        <v>231</v>
      </c>
    </row>
    <row r="78" spans="1:7" x14ac:dyDescent="0.25">
      <c r="A78" s="3">
        <v>77</v>
      </c>
      <c r="B78" s="4" t="s">
        <v>334</v>
      </c>
      <c r="C78" s="4" t="s">
        <v>335</v>
      </c>
      <c r="D78" s="4" t="s">
        <v>336</v>
      </c>
      <c r="E78" s="4" t="s">
        <v>221</v>
      </c>
      <c r="F78" s="4">
        <v>97201</v>
      </c>
      <c r="G78" s="4" t="s">
        <v>151</v>
      </c>
    </row>
    <row r="79" spans="1:7" x14ac:dyDescent="0.25">
      <c r="A79" s="3">
        <v>78</v>
      </c>
      <c r="B79" s="4" t="s">
        <v>337</v>
      </c>
      <c r="C79" s="4" t="s">
        <v>338</v>
      </c>
      <c r="D79" s="4" t="s">
        <v>339</v>
      </c>
      <c r="E79" s="4" t="s">
        <v>340</v>
      </c>
      <c r="F79" s="4">
        <v>59801</v>
      </c>
      <c r="G79" s="4" t="s">
        <v>151</v>
      </c>
    </row>
    <row r="80" spans="1:7" x14ac:dyDescent="0.25">
      <c r="A80" s="3">
        <v>79</v>
      </c>
      <c r="B80" s="4" t="s">
        <v>341</v>
      </c>
      <c r="C80" s="4" t="s">
        <v>342</v>
      </c>
      <c r="D80" s="4" t="s">
        <v>343</v>
      </c>
      <c r="E80" s="4" t="s">
        <v>344</v>
      </c>
      <c r="F80" s="4">
        <v>44087</v>
      </c>
      <c r="G80" s="4" t="s">
        <v>12</v>
      </c>
    </row>
    <row r="81" spans="1:7" x14ac:dyDescent="0.25">
      <c r="A81" s="3">
        <v>80</v>
      </c>
      <c r="B81" s="4" t="s">
        <v>345</v>
      </c>
      <c r="C81" s="4" t="s">
        <v>346</v>
      </c>
      <c r="D81" s="4" t="s">
        <v>347</v>
      </c>
      <c r="E81" s="4" t="s">
        <v>16</v>
      </c>
      <c r="F81" s="4">
        <v>5033</v>
      </c>
      <c r="G81" s="4" t="s">
        <v>17</v>
      </c>
    </row>
    <row r="82" spans="1:7" x14ac:dyDescent="0.25">
      <c r="A82" s="3">
        <v>81</v>
      </c>
      <c r="B82" s="4" t="s">
        <v>348</v>
      </c>
      <c r="C82" s="4" t="s">
        <v>349</v>
      </c>
      <c r="D82" s="4" t="s">
        <v>350</v>
      </c>
      <c r="E82" s="4" t="s">
        <v>77</v>
      </c>
      <c r="F82" s="4" t="s">
        <v>351</v>
      </c>
      <c r="G82" s="4" t="s">
        <v>79</v>
      </c>
    </row>
    <row r="83" spans="1:7" x14ac:dyDescent="0.25">
      <c r="A83" s="3">
        <v>82</v>
      </c>
      <c r="B83" s="4" t="s">
        <v>352</v>
      </c>
      <c r="C83" s="4" t="s">
        <v>353</v>
      </c>
      <c r="D83" s="4" t="s">
        <v>354</v>
      </c>
      <c r="E83" s="4" t="s">
        <v>355</v>
      </c>
      <c r="F83" s="4">
        <v>98034</v>
      </c>
      <c r="G83" s="4" t="s">
        <v>151</v>
      </c>
    </row>
    <row r="84" spans="1:7" x14ac:dyDescent="0.25">
      <c r="A84" s="3">
        <v>83</v>
      </c>
      <c r="B84" s="4" t="s">
        <v>356</v>
      </c>
      <c r="C84" s="4" t="s">
        <v>357</v>
      </c>
      <c r="D84" s="4" t="s">
        <v>358</v>
      </c>
      <c r="E84" s="4" t="s">
        <v>359</v>
      </c>
      <c r="F84" s="4">
        <v>8200</v>
      </c>
      <c r="G84" s="4" t="s">
        <v>321</v>
      </c>
    </row>
    <row r="85" spans="1:7" x14ac:dyDescent="0.25">
      <c r="A85" s="3">
        <v>84</v>
      </c>
      <c r="B85" s="4" t="s">
        <v>360</v>
      </c>
      <c r="C85" s="4" t="s">
        <v>361</v>
      </c>
      <c r="D85" s="4" t="s">
        <v>362</v>
      </c>
      <c r="E85" s="4" t="s">
        <v>363</v>
      </c>
      <c r="F85" s="4">
        <v>69004</v>
      </c>
      <c r="G85" s="4" t="s">
        <v>41</v>
      </c>
    </row>
    <row r="86" spans="1:7" x14ac:dyDescent="0.25">
      <c r="A86" s="3">
        <v>85</v>
      </c>
      <c r="B86" s="4" t="s">
        <v>364</v>
      </c>
      <c r="C86" s="4" t="s">
        <v>365</v>
      </c>
      <c r="D86" s="4" t="s">
        <v>366</v>
      </c>
      <c r="E86" s="4" t="s">
        <v>367</v>
      </c>
      <c r="F86" s="4">
        <v>51100</v>
      </c>
      <c r="G86" s="4" t="s">
        <v>41</v>
      </c>
    </row>
    <row r="87" spans="1:7" x14ac:dyDescent="0.25">
      <c r="A87" s="3">
        <v>86</v>
      </c>
      <c r="B87" s="4" t="s">
        <v>368</v>
      </c>
      <c r="C87" s="4" t="s">
        <v>369</v>
      </c>
      <c r="D87" s="4" t="s">
        <v>370</v>
      </c>
      <c r="E87" s="4" t="s">
        <v>371</v>
      </c>
      <c r="F87" s="4">
        <v>70563</v>
      </c>
      <c r="G87" s="4" t="s">
        <v>12</v>
      </c>
    </row>
    <row r="88" spans="1:7" x14ac:dyDescent="0.25">
      <c r="A88" s="3">
        <v>87</v>
      </c>
      <c r="B88" s="4" t="s">
        <v>372</v>
      </c>
      <c r="C88" s="4" t="s">
        <v>373</v>
      </c>
      <c r="D88" s="4" t="s">
        <v>374</v>
      </c>
      <c r="E88" s="4" t="s">
        <v>375</v>
      </c>
      <c r="F88" s="4">
        <v>90110</v>
      </c>
      <c r="G88" s="4" t="s">
        <v>376</v>
      </c>
    </row>
    <row r="89" spans="1:7" x14ac:dyDescent="0.25">
      <c r="A89" s="3">
        <v>88</v>
      </c>
      <c r="B89" s="4" t="s">
        <v>377</v>
      </c>
      <c r="C89" s="4" t="s">
        <v>378</v>
      </c>
      <c r="D89" s="4" t="s">
        <v>379</v>
      </c>
      <c r="E89" s="4" t="s">
        <v>380</v>
      </c>
      <c r="F89" s="4" t="s">
        <v>381</v>
      </c>
      <c r="G89" s="4" t="s">
        <v>79</v>
      </c>
    </row>
    <row r="90" spans="1:7" x14ac:dyDescent="0.25">
      <c r="A90" s="3">
        <v>89</v>
      </c>
      <c r="B90" s="4" t="s">
        <v>382</v>
      </c>
      <c r="C90" s="4" t="s">
        <v>383</v>
      </c>
      <c r="D90" s="4" t="s">
        <v>384</v>
      </c>
      <c r="E90" s="4" t="s">
        <v>385</v>
      </c>
      <c r="F90" s="4">
        <v>98128</v>
      </c>
      <c r="G90" s="4" t="s">
        <v>151</v>
      </c>
    </row>
    <row r="91" spans="1:7" x14ac:dyDescent="0.25">
      <c r="A91" s="3">
        <v>90</v>
      </c>
      <c r="B91" s="4" t="s">
        <v>386</v>
      </c>
      <c r="C91" s="4" t="s">
        <v>387</v>
      </c>
      <c r="D91" s="4" t="s">
        <v>388</v>
      </c>
      <c r="E91" s="4" t="s">
        <v>389</v>
      </c>
      <c r="F91" s="4">
        <v>21240</v>
      </c>
      <c r="G91" s="4" t="s">
        <v>376</v>
      </c>
    </row>
    <row r="92" spans="1:7" x14ac:dyDescent="0.25">
      <c r="A92" s="3">
        <v>91</v>
      </c>
      <c r="B92" s="4" t="s">
        <v>390</v>
      </c>
      <c r="C92" s="4" t="s">
        <v>391</v>
      </c>
      <c r="D92" s="4" t="s">
        <v>392</v>
      </c>
      <c r="E92" s="4" t="s">
        <v>393</v>
      </c>
      <c r="F92" s="4" t="s">
        <v>394</v>
      </c>
      <c r="G92" s="4" t="s">
        <v>7</v>
      </c>
    </row>
  </sheetData>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513E84-7EB8-483C-A1AB-71CDC95F805D}">
  <dimension ref="A1:C9"/>
  <sheetViews>
    <sheetView workbookViewId="0">
      <selection activeCell="C13" sqref="C13"/>
    </sheetView>
  </sheetViews>
  <sheetFormatPr defaultRowHeight="15" x14ac:dyDescent="0.25"/>
  <cols>
    <col min="1" max="1" width="12.85546875" customWidth="1"/>
    <col min="2" max="2" width="16.28515625" customWidth="1"/>
    <col min="3" max="3" width="55" bestFit="1" customWidth="1"/>
  </cols>
  <sheetData>
    <row r="1" spans="1:3" x14ac:dyDescent="0.25">
      <c r="A1" t="s">
        <v>395</v>
      </c>
      <c r="B1" t="s">
        <v>396</v>
      </c>
      <c r="C1" t="s">
        <v>397</v>
      </c>
    </row>
    <row r="2" spans="1:3" x14ac:dyDescent="0.25">
      <c r="A2" s="3">
        <v>1</v>
      </c>
      <c r="B2" s="4" t="s">
        <v>398</v>
      </c>
      <c r="C2" s="4" t="s">
        <v>399</v>
      </c>
    </row>
    <row r="3" spans="1:3" x14ac:dyDescent="0.25">
      <c r="A3" s="3">
        <v>2</v>
      </c>
      <c r="B3" s="4" t="s">
        <v>400</v>
      </c>
      <c r="C3" s="4" t="s">
        <v>401</v>
      </c>
    </row>
    <row r="4" spans="1:3" x14ac:dyDescent="0.25">
      <c r="A4" s="3">
        <v>3</v>
      </c>
      <c r="B4" s="4" t="s">
        <v>402</v>
      </c>
      <c r="C4" s="4" t="s">
        <v>403</v>
      </c>
    </row>
    <row r="5" spans="1:3" x14ac:dyDescent="0.25">
      <c r="A5" s="3">
        <v>4</v>
      </c>
      <c r="B5" s="4" t="s">
        <v>404</v>
      </c>
      <c r="C5" s="4" t="s">
        <v>405</v>
      </c>
    </row>
    <row r="6" spans="1:3" x14ac:dyDescent="0.25">
      <c r="A6" s="3">
        <v>5</v>
      </c>
      <c r="B6" s="4" t="s">
        <v>406</v>
      </c>
      <c r="C6" s="4" t="s">
        <v>407</v>
      </c>
    </row>
    <row r="7" spans="1:3" x14ac:dyDescent="0.25">
      <c r="A7" s="3">
        <v>6</v>
      </c>
      <c r="B7" s="4" t="s">
        <v>408</v>
      </c>
      <c r="C7" s="4" t="s">
        <v>409</v>
      </c>
    </row>
    <row r="8" spans="1:3" x14ac:dyDescent="0.25">
      <c r="A8" s="3">
        <v>7</v>
      </c>
      <c r="B8" s="4" t="s">
        <v>410</v>
      </c>
      <c r="C8" s="4" t="s">
        <v>411</v>
      </c>
    </row>
    <row r="9" spans="1:3" x14ac:dyDescent="0.25">
      <c r="A9" s="3">
        <v>8</v>
      </c>
      <c r="B9" s="4" t="s">
        <v>412</v>
      </c>
      <c r="C9" s="4" t="s">
        <v>413</v>
      </c>
    </row>
  </sheetData>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2F994E-9541-49FB-9C58-6D16D7594541}">
  <dimension ref="A1:F11"/>
  <sheetViews>
    <sheetView workbookViewId="0">
      <selection activeCell="C13" sqref="C13"/>
    </sheetView>
  </sheetViews>
  <sheetFormatPr defaultRowHeight="15" x14ac:dyDescent="0.25"/>
  <cols>
    <col min="1" max="1" width="13.85546875" customWidth="1"/>
    <col min="2" max="2" width="11.85546875" customWidth="1"/>
    <col min="3" max="3" width="12.28515625" customWidth="1"/>
    <col min="4" max="4" width="11.5703125" customWidth="1"/>
    <col min="5" max="5" width="9.140625" style="4"/>
    <col min="6" max="6" width="120.7109375" style="8" customWidth="1"/>
  </cols>
  <sheetData>
    <row r="1" spans="1:6" x14ac:dyDescent="0.25">
      <c r="A1" t="s">
        <v>414</v>
      </c>
      <c r="B1" t="s">
        <v>415</v>
      </c>
      <c r="C1" t="s">
        <v>416</v>
      </c>
      <c r="D1" t="s">
        <v>417</v>
      </c>
      <c r="E1" s="4" t="s">
        <v>418</v>
      </c>
      <c r="F1" s="8" t="s">
        <v>419</v>
      </c>
    </row>
    <row r="2" spans="1:6" ht="45" customHeight="1" x14ac:dyDescent="0.25">
      <c r="A2" s="5">
        <v>1</v>
      </c>
      <c r="B2" s="6" t="s">
        <v>420</v>
      </c>
      <c r="C2" s="6" t="s">
        <v>421</v>
      </c>
      <c r="D2" s="7">
        <v>25062</v>
      </c>
      <c r="E2" s="6" t="s">
        <v>422</v>
      </c>
      <c r="F2" s="9" t="s">
        <v>423</v>
      </c>
    </row>
    <row r="3" spans="1:6" ht="45" customHeight="1" x14ac:dyDescent="0.25">
      <c r="A3" s="5">
        <v>2</v>
      </c>
      <c r="B3" s="6" t="s">
        <v>424</v>
      </c>
      <c r="C3" s="6" t="s">
        <v>425</v>
      </c>
      <c r="D3" s="7" t="s">
        <v>426</v>
      </c>
      <c r="E3" s="6" t="s">
        <v>427</v>
      </c>
      <c r="F3" s="9" t="s">
        <v>428</v>
      </c>
    </row>
    <row r="4" spans="1:6" ht="45" customHeight="1" x14ac:dyDescent="0.25">
      <c r="A4" s="5">
        <v>3</v>
      </c>
      <c r="B4" s="6" t="s">
        <v>429</v>
      </c>
      <c r="C4" s="6" t="s">
        <v>430</v>
      </c>
      <c r="D4" s="7" t="s">
        <v>431</v>
      </c>
      <c r="E4" s="6" t="s">
        <v>432</v>
      </c>
      <c r="F4" s="9" t="s">
        <v>433</v>
      </c>
    </row>
    <row r="5" spans="1:6" ht="45" customHeight="1" x14ac:dyDescent="0.25">
      <c r="A5" s="5">
        <v>4</v>
      </c>
      <c r="B5" s="6" t="s">
        <v>434</v>
      </c>
      <c r="C5" s="6" t="s">
        <v>435</v>
      </c>
      <c r="D5" s="7" t="s">
        <v>436</v>
      </c>
      <c r="E5" s="6" t="s">
        <v>437</v>
      </c>
      <c r="F5" s="9" t="s">
        <v>438</v>
      </c>
    </row>
    <row r="6" spans="1:6" ht="45" customHeight="1" x14ac:dyDescent="0.25">
      <c r="A6" s="5">
        <v>5</v>
      </c>
      <c r="B6" s="6" t="s">
        <v>439</v>
      </c>
      <c r="C6" s="6" t="s">
        <v>440</v>
      </c>
      <c r="D6" s="7">
        <v>20182</v>
      </c>
      <c r="E6" s="6" t="s">
        <v>441</v>
      </c>
      <c r="F6" s="9" t="s">
        <v>442</v>
      </c>
    </row>
    <row r="7" spans="1:6" ht="45" customHeight="1" x14ac:dyDescent="0.25">
      <c r="A7" s="5">
        <v>6</v>
      </c>
      <c r="B7" s="6" t="s">
        <v>443</v>
      </c>
      <c r="C7" s="6" t="s">
        <v>444</v>
      </c>
      <c r="D7" s="7">
        <v>23049</v>
      </c>
      <c r="E7" s="6" t="s">
        <v>445</v>
      </c>
      <c r="F7" s="9" t="s">
        <v>446</v>
      </c>
    </row>
    <row r="8" spans="1:6" ht="45" customHeight="1" x14ac:dyDescent="0.25">
      <c r="A8" s="5">
        <v>7</v>
      </c>
      <c r="B8" s="6" t="s">
        <v>447</v>
      </c>
      <c r="C8" s="6" t="s">
        <v>448</v>
      </c>
      <c r="D8" s="7" t="s">
        <v>449</v>
      </c>
      <c r="E8" s="6" t="s">
        <v>450</v>
      </c>
      <c r="F8" s="9" t="s">
        <v>451</v>
      </c>
    </row>
    <row r="9" spans="1:6" ht="45" customHeight="1" x14ac:dyDescent="0.25">
      <c r="A9" s="5">
        <v>8</v>
      </c>
      <c r="B9" s="6" t="s">
        <v>452</v>
      </c>
      <c r="C9" s="6" t="s">
        <v>453</v>
      </c>
      <c r="D9" s="7">
        <v>21429</v>
      </c>
      <c r="E9" s="6" t="s">
        <v>454</v>
      </c>
      <c r="F9" s="9" t="s">
        <v>455</v>
      </c>
    </row>
    <row r="10" spans="1:6" ht="45" customHeight="1" x14ac:dyDescent="0.25">
      <c r="A10" s="5">
        <v>9</v>
      </c>
      <c r="B10" s="6" t="s">
        <v>456</v>
      </c>
      <c r="C10" s="6" t="s">
        <v>457</v>
      </c>
      <c r="D10" s="7">
        <v>25241</v>
      </c>
      <c r="E10" s="6" t="s">
        <v>458</v>
      </c>
      <c r="F10" s="9" t="s">
        <v>459</v>
      </c>
    </row>
    <row r="11" spans="1:6" ht="45" customHeight="1" x14ac:dyDescent="0.25">
      <c r="A11" s="5">
        <v>10</v>
      </c>
      <c r="B11" s="6" t="s">
        <v>460</v>
      </c>
      <c r="C11" s="6" t="s">
        <v>461</v>
      </c>
      <c r="D11" s="7" t="s">
        <v>462</v>
      </c>
      <c r="E11" s="6" t="s">
        <v>463</v>
      </c>
      <c r="F11" s="9" t="s">
        <v>464</v>
      </c>
    </row>
  </sheetData>
  <pageMargins left="0.7" right="0.7" top="0.75" bottom="0.75" header="0.3" footer="0.3"/>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A494FB-52C6-4616-B667-7CF5748597B5}">
  <dimension ref="A1:D519"/>
  <sheetViews>
    <sheetView workbookViewId="0">
      <selection activeCell="C13" sqref="C13"/>
    </sheetView>
  </sheetViews>
  <sheetFormatPr defaultRowHeight="15" x14ac:dyDescent="0.25"/>
  <cols>
    <col min="1" max="1" width="15.42578125" customWidth="1"/>
    <col min="2" max="2" width="10.140625" customWidth="1"/>
    <col min="3" max="3" width="11.85546875" customWidth="1"/>
    <col min="4" max="4" width="10.85546875" customWidth="1"/>
  </cols>
  <sheetData>
    <row r="1" spans="1:4" x14ac:dyDescent="0.25">
      <c r="A1" t="s">
        <v>465</v>
      </c>
      <c r="B1" t="s">
        <v>466</v>
      </c>
      <c r="C1" t="s">
        <v>467</v>
      </c>
      <c r="D1" t="s">
        <v>468</v>
      </c>
    </row>
    <row r="2" spans="1:4" x14ac:dyDescent="0.25">
      <c r="A2" s="3">
        <v>1</v>
      </c>
      <c r="B2" s="3">
        <v>10248</v>
      </c>
      <c r="C2" s="3">
        <v>11</v>
      </c>
      <c r="D2" s="3">
        <v>12</v>
      </c>
    </row>
    <row r="3" spans="1:4" x14ac:dyDescent="0.25">
      <c r="A3" s="3">
        <v>2</v>
      </c>
      <c r="B3" s="3">
        <v>10248</v>
      </c>
      <c r="C3" s="3">
        <v>42</v>
      </c>
      <c r="D3" s="3">
        <v>10</v>
      </c>
    </row>
    <row r="4" spans="1:4" x14ac:dyDescent="0.25">
      <c r="A4" s="3">
        <v>3</v>
      </c>
      <c r="B4" s="3">
        <v>10248</v>
      </c>
      <c r="C4" s="3">
        <v>72</v>
      </c>
      <c r="D4" s="3">
        <v>5</v>
      </c>
    </row>
    <row r="5" spans="1:4" x14ac:dyDescent="0.25">
      <c r="A5" s="3">
        <v>4</v>
      </c>
      <c r="B5" s="3">
        <v>10249</v>
      </c>
      <c r="C5" s="3">
        <v>14</v>
      </c>
      <c r="D5" s="3">
        <v>9</v>
      </c>
    </row>
    <row r="6" spans="1:4" x14ac:dyDescent="0.25">
      <c r="A6" s="3">
        <v>5</v>
      </c>
      <c r="B6" s="3">
        <v>10249</v>
      </c>
      <c r="C6" s="3">
        <v>51</v>
      </c>
      <c r="D6" s="3">
        <v>40</v>
      </c>
    </row>
    <row r="7" spans="1:4" x14ac:dyDescent="0.25">
      <c r="A7" s="3">
        <v>6</v>
      </c>
      <c r="B7" s="3">
        <v>10250</v>
      </c>
      <c r="C7" s="3">
        <v>41</v>
      </c>
      <c r="D7" s="3">
        <v>10</v>
      </c>
    </row>
    <row r="8" spans="1:4" x14ac:dyDescent="0.25">
      <c r="A8" s="3">
        <v>7</v>
      </c>
      <c r="B8" s="3">
        <v>10250</v>
      </c>
      <c r="C8" s="3">
        <v>51</v>
      </c>
      <c r="D8" s="3">
        <v>35</v>
      </c>
    </row>
    <row r="9" spans="1:4" x14ac:dyDescent="0.25">
      <c r="A9" s="3">
        <v>8</v>
      </c>
      <c r="B9" s="3">
        <v>10250</v>
      </c>
      <c r="C9" s="3">
        <v>65</v>
      </c>
      <c r="D9" s="3">
        <v>15</v>
      </c>
    </row>
    <row r="10" spans="1:4" x14ac:dyDescent="0.25">
      <c r="A10" s="3">
        <v>9</v>
      </c>
      <c r="B10" s="3">
        <v>10251</v>
      </c>
      <c r="C10" s="3">
        <v>22</v>
      </c>
      <c r="D10" s="3">
        <v>6</v>
      </c>
    </row>
    <row r="11" spans="1:4" x14ac:dyDescent="0.25">
      <c r="A11" s="3">
        <v>10</v>
      </c>
      <c r="B11" s="3">
        <v>10251</v>
      </c>
      <c r="C11" s="3">
        <v>57</v>
      </c>
      <c r="D11" s="3">
        <v>15</v>
      </c>
    </row>
    <row r="12" spans="1:4" x14ac:dyDescent="0.25">
      <c r="A12" s="3">
        <v>11</v>
      </c>
      <c r="B12" s="3">
        <v>10251</v>
      </c>
      <c r="C12" s="3">
        <v>65</v>
      </c>
      <c r="D12" s="3">
        <v>20</v>
      </c>
    </row>
    <row r="13" spans="1:4" x14ac:dyDescent="0.25">
      <c r="A13" s="3">
        <v>12</v>
      </c>
      <c r="B13" s="3">
        <v>10252</v>
      </c>
      <c r="C13" s="3">
        <v>20</v>
      </c>
      <c r="D13" s="3">
        <v>40</v>
      </c>
    </row>
    <row r="14" spans="1:4" x14ac:dyDescent="0.25">
      <c r="A14" s="3">
        <v>13</v>
      </c>
      <c r="B14" s="3">
        <v>10252</v>
      </c>
      <c r="C14" s="3">
        <v>33</v>
      </c>
      <c r="D14" s="3">
        <v>25</v>
      </c>
    </row>
    <row r="15" spans="1:4" x14ac:dyDescent="0.25">
      <c r="A15" s="3">
        <v>14</v>
      </c>
      <c r="B15" s="3">
        <v>10252</v>
      </c>
      <c r="C15" s="3">
        <v>60</v>
      </c>
      <c r="D15" s="3">
        <v>40</v>
      </c>
    </row>
    <row r="16" spans="1:4" x14ac:dyDescent="0.25">
      <c r="A16" s="3">
        <v>15</v>
      </c>
      <c r="B16" s="3">
        <v>10253</v>
      </c>
      <c r="C16" s="3">
        <v>31</v>
      </c>
      <c r="D16" s="3">
        <v>20</v>
      </c>
    </row>
    <row r="17" spans="1:4" x14ac:dyDescent="0.25">
      <c r="A17" s="3">
        <v>16</v>
      </c>
      <c r="B17" s="3">
        <v>10253</v>
      </c>
      <c r="C17" s="3">
        <v>39</v>
      </c>
      <c r="D17" s="3">
        <v>42</v>
      </c>
    </row>
    <row r="18" spans="1:4" x14ac:dyDescent="0.25">
      <c r="A18" s="3">
        <v>17</v>
      </c>
      <c r="B18" s="3">
        <v>10253</v>
      </c>
      <c r="C18" s="3">
        <v>49</v>
      </c>
      <c r="D18" s="3">
        <v>40</v>
      </c>
    </row>
    <row r="19" spans="1:4" x14ac:dyDescent="0.25">
      <c r="A19" s="3">
        <v>18</v>
      </c>
      <c r="B19" s="3">
        <v>10254</v>
      </c>
      <c r="C19" s="3">
        <v>24</v>
      </c>
      <c r="D19" s="3">
        <v>15</v>
      </c>
    </row>
    <row r="20" spans="1:4" x14ac:dyDescent="0.25">
      <c r="A20" s="3">
        <v>19</v>
      </c>
      <c r="B20" s="3">
        <v>10254</v>
      </c>
      <c r="C20" s="3">
        <v>55</v>
      </c>
      <c r="D20" s="3">
        <v>21</v>
      </c>
    </row>
    <row r="21" spans="1:4" x14ac:dyDescent="0.25">
      <c r="A21" s="3">
        <v>20</v>
      </c>
      <c r="B21" s="3">
        <v>10254</v>
      </c>
      <c r="C21" s="3">
        <v>74</v>
      </c>
      <c r="D21" s="3">
        <v>21</v>
      </c>
    </row>
    <row r="22" spans="1:4" x14ac:dyDescent="0.25">
      <c r="A22" s="3">
        <v>21</v>
      </c>
      <c r="B22" s="3">
        <v>10255</v>
      </c>
      <c r="C22" s="3">
        <v>2</v>
      </c>
      <c r="D22" s="3">
        <v>20</v>
      </c>
    </row>
    <row r="23" spans="1:4" x14ac:dyDescent="0.25">
      <c r="A23" s="3">
        <v>22</v>
      </c>
      <c r="B23" s="3">
        <v>10255</v>
      </c>
      <c r="C23" s="3">
        <v>16</v>
      </c>
      <c r="D23" s="3">
        <v>35</v>
      </c>
    </row>
    <row r="24" spans="1:4" x14ac:dyDescent="0.25">
      <c r="A24" s="3">
        <v>23</v>
      </c>
      <c r="B24" s="3">
        <v>10255</v>
      </c>
      <c r="C24" s="3">
        <v>36</v>
      </c>
      <c r="D24" s="3">
        <v>25</v>
      </c>
    </row>
    <row r="25" spans="1:4" x14ac:dyDescent="0.25">
      <c r="A25" s="3">
        <v>24</v>
      </c>
      <c r="B25" s="3">
        <v>10255</v>
      </c>
      <c r="C25" s="3">
        <v>59</v>
      </c>
      <c r="D25" s="3">
        <v>30</v>
      </c>
    </row>
    <row r="26" spans="1:4" x14ac:dyDescent="0.25">
      <c r="A26" s="3">
        <v>25</v>
      </c>
      <c r="B26" s="3">
        <v>10256</v>
      </c>
      <c r="C26" s="3">
        <v>53</v>
      </c>
      <c r="D26" s="3">
        <v>15</v>
      </c>
    </row>
    <row r="27" spans="1:4" x14ac:dyDescent="0.25">
      <c r="A27" s="3">
        <v>26</v>
      </c>
      <c r="B27" s="3">
        <v>10256</v>
      </c>
      <c r="C27" s="3">
        <v>77</v>
      </c>
      <c r="D27" s="3">
        <v>12</v>
      </c>
    </row>
    <row r="28" spans="1:4" x14ac:dyDescent="0.25">
      <c r="A28" s="3">
        <v>27</v>
      </c>
      <c r="B28" s="3">
        <v>10257</v>
      </c>
      <c r="C28" s="3">
        <v>27</v>
      </c>
      <c r="D28" s="3">
        <v>25</v>
      </c>
    </row>
    <row r="29" spans="1:4" x14ac:dyDescent="0.25">
      <c r="A29" s="3">
        <v>28</v>
      </c>
      <c r="B29" s="3">
        <v>10257</v>
      </c>
      <c r="C29" s="3">
        <v>39</v>
      </c>
      <c r="D29" s="3">
        <v>6</v>
      </c>
    </row>
    <row r="30" spans="1:4" x14ac:dyDescent="0.25">
      <c r="A30" s="3">
        <v>29</v>
      </c>
      <c r="B30" s="3">
        <v>10257</v>
      </c>
      <c r="C30" s="3">
        <v>77</v>
      </c>
      <c r="D30" s="3">
        <v>15</v>
      </c>
    </row>
    <row r="31" spans="1:4" x14ac:dyDescent="0.25">
      <c r="A31" s="3">
        <v>30</v>
      </c>
      <c r="B31" s="3">
        <v>10258</v>
      </c>
      <c r="C31" s="3">
        <v>2</v>
      </c>
      <c r="D31" s="3">
        <v>50</v>
      </c>
    </row>
    <row r="32" spans="1:4" x14ac:dyDescent="0.25">
      <c r="A32" s="3">
        <v>31</v>
      </c>
      <c r="B32" s="3">
        <v>10258</v>
      </c>
      <c r="C32" s="3">
        <v>5</v>
      </c>
      <c r="D32" s="3">
        <v>65</v>
      </c>
    </row>
    <row r="33" spans="1:4" x14ac:dyDescent="0.25">
      <c r="A33" s="3">
        <v>32</v>
      </c>
      <c r="B33" s="3">
        <v>10258</v>
      </c>
      <c r="C33" s="3">
        <v>32</v>
      </c>
      <c r="D33" s="3">
        <v>6</v>
      </c>
    </row>
    <row r="34" spans="1:4" x14ac:dyDescent="0.25">
      <c r="A34" s="3">
        <v>33</v>
      </c>
      <c r="B34" s="3">
        <v>10259</v>
      </c>
      <c r="C34" s="3">
        <v>21</v>
      </c>
      <c r="D34" s="3">
        <v>10</v>
      </c>
    </row>
    <row r="35" spans="1:4" x14ac:dyDescent="0.25">
      <c r="A35" s="3">
        <v>34</v>
      </c>
      <c r="B35" s="3">
        <v>10259</v>
      </c>
      <c r="C35" s="3">
        <v>37</v>
      </c>
      <c r="D35" s="3">
        <v>1</v>
      </c>
    </row>
    <row r="36" spans="1:4" x14ac:dyDescent="0.25">
      <c r="A36" s="3">
        <v>35</v>
      </c>
      <c r="B36" s="3">
        <v>10260</v>
      </c>
      <c r="C36" s="3">
        <v>41</v>
      </c>
      <c r="D36" s="3">
        <v>16</v>
      </c>
    </row>
    <row r="37" spans="1:4" x14ac:dyDescent="0.25">
      <c r="A37" s="3">
        <v>36</v>
      </c>
      <c r="B37" s="3">
        <v>10260</v>
      </c>
      <c r="C37" s="3">
        <v>57</v>
      </c>
      <c r="D37" s="3">
        <v>50</v>
      </c>
    </row>
    <row r="38" spans="1:4" x14ac:dyDescent="0.25">
      <c r="A38" s="3">
        <v>37</v>
      </c>
      <c r="B38" s="3">
        <v>10260</v>
      </c>
      <c r="C38" s="3">
        <v>62</v>
      </c>
      <c r="D38" s="3">
        <v>15</v>
      </c>
    </row>
    <row r="39" spans="1:4" x14ac:dyDescent="0.25">
      <c r="A39" s="3">
        <v>38</v>
      </c>
      <c r="B39" s="3">
        <v>10260</v>
      </c>
      <c r="C39" s="3">
        <v>70</v>
      </c>
      <c r="D39" s="3">
        <v>21</v>
      </c>
    </row>
    <row r="40" spans="1:4" x14ac:dyDescent="0.25">
      <c r="A40" s="3">
        <v>39</v>
      </c>
      <c r="B40" s="3">
        <v>10261</v>
      </c>
      <c r="C40" s="3">
        <v>21</v>
      </c>
      <c r="D40" s="3">
        <v>20</v>
      </c>
    </row>
    <row r="41" spans="1:4" x14ac:dyDescent="0.25">
      <c r="A41" s="3">
        <v>40</v>
      </c>
      <c r="B41" s="3">
        <v>10261</v>
      </c>
      <c r="C41" s="3">
        <v>35</v>
      </c>
      <c r="D41" s="3">
        <v>20</v>
      </c>
    </row>
    <row r="42" spans="1:4" x14ac:dyDescent="0.25">
      <c r="A42" s="3">
        <v>41</v>
      </c>
      <c r="B42" s="3">
        <v>10262</v>
      </c>
      <c r="C42" s="3">
        <v>5</v>
      </c>
      <c r="D42" s="3">
        <v>12</v>
      </c>
    </row>
    <row r="43" spans="1:4" x14ac:dyDescent="0.25">
      <c r="A43" s="3">
        <v>42</v>
      </c>
      <c r="B43" s="3">
        <v>10262</v>
      </c>
      <c r="C43" s="3">
        <v>7</v>
      </c>
      <c r="D43" s="3">
        <v>15</v>
      </c>
    </row>
    <row r="44" spans="1:4" x14ac:dyDescent="0.25">
      <c r="A44" s="3">
        <v>43</v>
      </c>
      <c r="B44" s="3">
        <v>10262</v>
      </c>
      <c r="C44" s="3">
        <v>56</v>
      </c>
      <c r="D44" s="3">
        <v>2</v>
      </c>
    </row>
    <row r="45" spans="1:4" x14ac:dyDescent="0.25">
      <c r="A45" s="3">
        <v>44</v>
      </c>
      <c r="B45" s="3">
        <v>10263</v>
      </c>
      <c r="C45" s="3">
        <v>16</v>
      </c>
      <c r="D45" s="3">
        <v>60</v>
      </c>
    </row>
    <row r="46" spans="1:4" x14ac:dyDescent="0.25">
      <c r="A46" s="3">
        <v>45</v>
      </c>
      <c r="B46" s="3">
        <v>10263</v>
      </c>
      <c r="C46" s="3">
        <v>24</v>
      </c>
      <c r="D46" s="3">
        <v>28</v>
      </c>
    </row>
    <row r="47" spans="1:4" x14ac:dyDescent="0.25">
      <c r="A47" s="3">
        <v>46</v>
      </c>
      <c r="B47" s="3">
        <v>10263</v>
      </c>
      <c r="C47" s="3">
        <v>30</v>
      </c>
      <c r="D47" s="3">
        <v>60</v>
      </c>
    </row>
    <row r="48" spans="1:4" x14ac:dyDescent="0.25">
      <c r="A48" s="3">
        <v>47</v>
      </c>
      <c r="B48" s="3">
        <v>10263</v>
      </c>
      <c r="C48" s="3">
        <v>74</v>
      </c>
      <c r="D48" s="3">
        <v>36</v>
      </c>
    </row>
    <row r="49" spans="1:4" x14ac:dyDescent="0.25">
      <c r="A49" s="3">
        <v>48</v>
      </c>
      <c r="B49" s="3">
        <v>10264</v>
      </c>
      <c r="C49" s="3">
        <v>2</v>
      </c>
      <c r="D49" s="3">
        <v>35</v>
      </c>
    </row>
    <row r="50" spans="1:4" x14ac:dyDescent="0.25">
      <c r="A50" s="3">
        <v>49</v>
      </c>
      <c r="B50" s="3">
        <v>10264</v>
      </c>
      <c r="C50" s="3">
        <v>41</v>
      </c>
      <c r="D50" s="3">
        <v>25</v>
      </c>
    </row>
    <row r="51" spans="1:4" x14ac:dyDescent="0.25">
      <c r="A51" s="3">
        <v>50</v>
      </c>
      <c r="B51" s="3">
        <v>10265</v>
      </c>
      <c r="C51" s="3">
        <v>17</v>
      </c>
      <c r="D51" s="3">
        <v>30</v>
      </c>
    </row>
    <row r="52" spans="1:4" x14ac:dyDescent="0.25">
      <c r="A52" s="3">
        <v>51</v>
      </c>
      <c r="B52" s="3">
        <v>10265</v>
      </c>
      <c r="C52" s="3">
        <v>70</v>
      </c>
      <c r="D52" s="3">
        <v>20</v>
      </c>
    </row>
    <row r="53" spans="1:4" x14ac:dyDescent="0.25">
      <c r="A53" s="3">
        <v>52</v>
      </c>
      <c r="B53" s="3">
        <v>10266</v>
      </c>
      <c r="C53" s="3">
        <v>12</v>
      </c>
      <c r="D53" s="3">
        <v>12</v>
      </c>
    </row>
    <row r="54" spans="1:4" x14ac:dyDescent="0.25">
      <c r="A54" s="3">
        <v>53</v>
      </c>
      <c r="B54" s="3">
        <v>10267</v>
      </c>
      <c r="C54" s="3">
        <v>40</v>
      </c>
      <c r="D54" s="3">
        <v>50</v>
      </c>
    </row>
    <row r="55" spans="1:4" x14ac:dyDescent="0.25">
      <c r="A55" s="3">
        <v>54</v>
      </c>
      <c r="B55" s="3">
        <v>10267</v>
      </c>
      <c r="C55" s="3">
        <v>59</v>
      </c>
      <c r="D55" s="3">
        <v>70</v>
      </c>
    </row>
    <row r="56" spans="1:4" x14ac:dyDescent="0.25">
      <c r="A56" s="3">
        <v>55</v>
      </c>
      <c r="B56" s="3">
        <v>10267</v>
      </c>
      <c r="C56" s="3">
        <v>76</v>
      </c>
      <c r="D56" s="3">
        <v>15</v>
      </c>
    </row>
    <row r="57" spans="1:4" x14ac:dyDescent="0.25">
      <c r="A57" s="3">
        <v>56</v>
      </c>
      <c r="B57" s="3">
        <v>10268</v>
      </c>
      <c r="C57" s="3">
        <v>29</v>
      </c>
      <c r="D57" s="3">
        <v>10</v>
      </c>
    </row>
    <row r="58" spans="1:4" x14ac:dyDescent="0.25">
      <c r="A58" s="3">
        <v>57</v>
      </c>
      <c r="B58" s="3">
        <v>10268</v>
      </c>
      <c r="C58" s="3">
        <v>72</v>
      </c>
      <c r="D58" s="3">
        <v>4</v>
      </c>
    </row>
    <row r="59" spans="1:4" x14ac:dyDescent="0.25">
      <c r="A59" s="3">
        <v>58</v>
      </c>
      <c r="B59" s="3">
        <v>10269</v>
      </c>
      <c r="C59" s="3">
        <v>33</v>
      </c>
      <c r="D59" s="3">
        <v>60</v>
      </c>
    </row>
    <row r="60" spans="1:4" x14ac:dyDescent="0.25">
      <c r="A60" s="3">
        <v>59</v>
      </c>
      <c r="B60" s="3">
        <v>10269</v>
      </c>
      <c r="C60" s="3">
        <v>72</v>
      </c>
      <c r="D60" s="3">
        <v>20</v>
      </c>
    </row>
    <row r="61" spans="1:4" x14ac:dyDescent="0.25">
      <c r="A61" s="3">
        <v>60</v>
      </c>
      <c r="B61" s="3">
        <v>10270</v>
      </c>
      <c r="C61" s="3">
        <v>36</v>
      </c>
      <c r="D61" s="3">
        <v>30</v>
      </c>
    </row>
    <row r="62" spans="1:4" x14ac:dyDescent="0.25">
      <c r="A62" s="3">
        <v>61</v>
      </c>
      <c r="B62" s="3">
        <v>10270</v>
      </c>
      <c r="C62" s="3">
        <v>43</v>
      </c>
      <c r="D62" s="3">
        <v>25</v>
      </c>
    </row>
    <row r="63" spans="1:4" x14ac:dyDescent="0.25">
      <c r="A63" s="3">
        <v>62</v>
      </c>
      <c r="B63" s="3">
        <v>10271</v>
      </c>
      <c r="C63" s="3">
        <v>33</v>
      </c>
      <c r="D63" s="3">
        <v>24</v>
      </c>
    </row>
    <row r="64" spans="1:4" x14ac:dyDescent="0.25">
      <c r="A64" s="3">
        <v>63</v>
      </c>
      <c r="B64" s="3">
        <v>10272</v>
      </c>
      <c r="C64" s="3">
        <v>20</v>
      </c>
      <c r="D64" s="3">
        <v>6</v>
      </c>
    </row>
    <row r="65" spans="1:4" x14ac:dyDescent="0.25">
      <c r="A65" s="3">
        <v>64</v>
      </c>
      <c r="B65" s="3">
        <v>10272</v>
      </c>
      <c r="C65" s="3">
        <v>31</v>
      </c>
      <c r="D65" s="3">
        <v>40</v>
      </c>
    </row>
    <row r="66" spans="1:4" x14ac:dyDescent="0.25">
      <c r="A66" s="3">
        <v>65</v>
      </c>
      <c r="B66" s="3">
        <v>10272</v>
      </c>
      <c r="C66" s="3">
        <v>72</v>
      </c>
      <c r="D66" s="3">
        <v>24</v>
      </c>
    </row>
    <row r="67" spans="1:4" x14ac:dyDescent="0.25">
      <c r="A67" s="3">
        <v>66</v>
      </c>
      <c r="B67" s="3">
        <v>10273</v>
      </c>
      <c r="C67" s="3">
        <v>10</v>
      </c>
      <c r="D67" s="3">
        <v>24</v>
      </c>
    </row>
    <row r="68" spans="1:4" x14ac:dyDescent="0.25">
      <c r="A68" s="3">
        <v>67</v>
      </c>
      <c r="B68" s="3">
        <v>10273</v>
      </c>
      <c r="C68" s="3">
        <v>31</v>
      </c>
      <c r="D68" s="3">
        <v>15</v>
      </c>
    </row>
    <row r="69" spans="1:4" x14ac:dyDescent="0.25">
      <c r="A69" s="3">
        <v>68</v>
      </c>
      <c r="B69" s="3">
        <v>10273</v>
      </c>
      <c r="C69" s="3">
        <v>33</v>
      </c>
      <c r="D69" s="3">
        <v>20</v>
      </c>
    </row>
    <row r="70" spans="1:4" x14ac:dyDescent="0.25">
      <c r="A70" s="3">
        <v>69</v>
      </c>
      <c r="B70" s="3">
        <v>10273</v>
      </c>
      <c r="C70" s="3">
        <v>40</v>
      </c>
      <c r="D70" s="3">
        <v>60</v>
      </c>
    </row>
    <row r="71" spans="1:4" x14ac:dyDescent="0.25">
      <c r="A71" s="3">
        <v>70</v>
      </c>
      <c r="B71" s="3">
        <v>10273</v>
      </c>
      <c r="C71" s="3">
        <v>76</v>
      </c>
      <c r="D71" s="3">
        <v>33</v>
      </c>
    </row>
    <row r="72" spans="1:4" x14ac:dyDescent="0.25">
      <c r="A72" s="3">
        <v>71</v>
      </c>
      <c r="B72" s="3">
        <v>10274</v>
      </c>
      <c r="C72" s="3">
        <v>71</v>
      </c>
      <c r="D72" s="3">
        <v>20</v>
      </c>
    </row>
    <row r="73" spans="1:4" x14ac:dyDescent="0.25">
      <c r="A73" s="3">
        <v>72</v>
      </c>
      <c r="B73" s="3">
        <v>10274</v>
      </c>
      <c r="C73" s="3">
        <v>72</v>
      </c>
      <c r="D73" s="3">
        <v>7</v>
      </c>
    </row>
    <row r="74" spans="1:4" x14ac:dyDescent="0.25">
      <c r="A74" s="3">
        <v>73</v>
      </c>
      <c r="B74" s="3">
        <v>10275</v>
      </c>
      <c r="C74" s="3">
        <v>24</v>
      </c>
      <c r="D74" s="3">
        <v>12</v>
      </c>
    </row>
    <row r="75" spans="1:4" x14ac:dyDescent="0.25">
      <c r="A75" s="3">
        <v>74</v>
      </c>
      <c r="B75" s="3">
        <v>10275</v>
      </c>
      <c r="C75" s="3">
        <v>59</v>
      </c>
      <c r="D75" s="3">
        <v>6</v>
      </c>
    </row>
    <row r="76" spans="1:4" x14ac:dyDescent="0.25">
      <c r="A76" s="3">
        <v>75</v>
      </c>
      <c r="B76" s="3">
        <v>10276</v>
      </c>
      <c r="C76" s="3">
        <v>10</v>
      </c>
      <c r="D76" s="3">
        <v>15</v>
      </c>
    </row>
    <row r="77" spans="1:4" x14ac:dyDescent="0.25">
      <c r="A77" s="3">
        <v>76</v>
      </c>
      <c r="B77" s="3">
        <v>10276</v>
      </c>
      <c r="C77" s="3">
        <v>13</v>
      </c>
      <c r="D77" s="3">
        <v>10</v>
      </c>
    </row>
    <row r="78" spans="1:4" x14ac:dyDescent="0.25">
      <c r="A78" s="3">
        <v>77</v>
      </c>
      <c r="B78" s="3">
        <v>10277</v>
      </c>
      <c r="C78" s="3">
        <v>28</v>
      </c>
      <c r="D78" s="3">
        <v>20</v>
      </c>
    </row>
    <row r="79" spans="1:4" x14ac:dyDescent="0.25">
      <c r="A79" s="3">
        <v>78</v>
      </c>
      <c r="B79" s="3">
        <v>10277</v>
      </c>
      <c r="C79" s="3">
        <v>62</v>
      </c>
      <c r="D79" s="3">
        <v>12</v>
      </c>
    </row>
    <row r="80" spans="1:4" x14ac:dyDescent="0.25">
      <c r="A80" s="3">
        <v>79</v>
      </c>
      <c r="B80" s="3">
        <v>10278</v>
      </c>
      <c r="C80" s="3">
        <v>44</v>
      </c>
      <c r="D80" s="3">
        <v>16</v>
      </c>
    </row>
    <row r="81" spans="1:4" x14ac:dyDescent="0.25">
      <c r="A81" s="3">
        <v>80</v>
      </c>
      <c r="B81" s="3">
        <v>10278</v>
      </c>
      <c r="C81" s="3">
        <v>59</v>
      </c>
      <c r="D81" s="3">
        <v>15</v>
      </c>
    </row>
    <row r="82" spans="1:4" x14ac:dyDescent="0.25">
      <c r="A82" s="3">
        <v>81</v>
      </c>
      <c r="B82" s="3">
        <v>10278</v>
      </c>
      <c r="C82" s="3">
        <v>63</v>
      </c>
      <c r="D82" s="3">
        <v>8</v>
      </c>
    </row>
    <row r="83" spans="1:4" x14ac:dyDescent="0.25">
      <c r="A83" s="3">
        <v>82</v>
      </c>
      <c r="B83" s="3">
        <v>10278</v>
      </c>
      <c r="C83" s="3">
        <v>73</v>
      </c>
      <c r="D83" s="3">
        <v>25</v>
      </c>
    </row>
    <row r="84" spans="1:4" x14ac:dyDescent="0.25">
      <c r="A84" s="3">
        <v>83</v>
      </c>
      <c r="B84" s="3">
        <v>10279</v>
      </c>
      <c r="C84" s="3">
        <v>17</v>
      </c>
      <c r="D84" s="3">
        <v>15</v>
      </c>
    </row>
    <row r="85" spans="1:4" x14ac:dyDescent="0.25">
      <c r="A85" s="3">
        <v>84</v>
      </c>
      <c r="B85" s="3">
        <v>10280</v>
      </c>
      <c r="C85" s="3">
        <v>24</v>
      </c>
      <c r="D85" s="3">
        <v>12</v>
      </c>
    </row>
    <row r="86" spans="1:4" x14ac:dyDescent="0.25">
      <c r="A86" s="3">
        <v>85</v>
      </c>
      <c r="B86" s="3">
        <v>10280</v>
      </c>
      <c r="C86" s="3">
        <v>55</v>
      </c>
      <c r="D86" s="3">
        <v>20</v>
      </c>
    </row>
    <row r="87" spans="1:4" x14ac:dyDescent="0.25">
      <c r="A87" s="3">
        <v>86</v>
      </c>
      <c r="B87" s="3">
        <v>10280</v>
      </c>
      <c r="C87" s="3">
        <v>75</v>
      </c>
      <c r="D87" s="3">
        <v>30</v>
      </c>
    </row>
    <row r="88" spans="1:4" x14ac:dyDescent="0.25">
      <c r="A88" s="3">
        <v>87</v>
      </c>
      <c r="B88" s="3">
        <v>10281</v>
      </c>
      <c r="C88" s="3">
        <v>19</v>
      </c>
      <c r="D88" s="3">
        <v>1</v>
      </c>
    </row>
    <row r="89" spans="1:4" x14ac:dyDescent="0.25">
      <c r="A89" s="3">
        <v>88</v>
      </c>
      <c r="B89" s="3">
        <v>10281</v>
      </c>
      <c r="C89" s="3">
        <v>24</v>
      </c>
      <c r="D89" s="3">
        <v>6</v>
      </c>
    </row>
    <row r="90" spans="1:4" x14ac:dyDescent="0.25">
      <c r="A90" s="3">
        <v>89</v>
      </c>
      <c r="B90" s="3">
        <v>10281</v>
      </c>
      <c r="C90" s="3">
        <v>35</v>
      </c>
      <c r="D90" s="3">
        <v>4</v>
      </c>
    </row>
    <row r="91" spans="1:4" x14ac:dyDescent="0.25">
      <c r="A91" s="3">
        <v>90</v>
      </c>
      <c r="B91" s="3">
        <v>10282</v>
      </c>
      <c r="C91" s="3">
        <v>30</v>
      </c>
      <c r="D91" s="3">
        <v>6</v>
      </c>
    </row>
    <row r="92" spans="1:4" x14ac:dyDescent="0.25">
      <c r="A92" s="3">
        <v>91</v>
      </c>
      <c r="B92" s="3">
        <v>10282</v>
      </c>
      <c r="C92" s="3">
        <v>57</v>
      </c>
      <c r="D92" s="3">
        <v>2</v>
      </c>
    </row>
    <row r="93" spans="1:4" x14ac:dyDescent="0.25">
      <c r="A93" s="3">
        <v>92</v>
      </c>
      <c r="B93" s="3">
        <v>10283</v>
      </c>
      <c r="C93" s="3">
        <v>15</v>
      </c>
      <c r="D93" s="3">
        <v>20</v>
      </c>
    </row>
    <row r="94" spans="1:4" x14ac:dyDescent="0.25">
      <c r="A94" s="3">
        <v>93</v>
      </c>
      <c r="B94" s="3">
        <v>10283</v>
      </c>
      <c r="C94" s="3">
        <v>19</v>
      </c>
      <c r="D94" s="3">
        <v>18</v>
      </c>
    </row>
    <row r="95" spans="1:4" x14ac:dyDescent="0.25">
      <c r="A95" s="3">
        <v>94</v>
      </c>
      <c r="B95" s="3">
        <v>10283</v>
      </c>
      <c r="C95" s="3">
        <v>60</v>
      </c>
      <c r="D95" s="3">
        <v>35</v>
      </c>
    </row>
    <row r="96" spans="1:4" x14ac:dyDescent="0.25">
      <c r="A96" s="3">
        <v>95</v>
      </c>
      <c r="B96" s="3">
        <v>10283</v>
      </c>
      <c r="C96" s="3">
        <v>72</v>
      </c>
      <c r="D96" s="3">
        <v>3</v>
      </c>
    </row>
    <row r="97" spans="1:4" x14ac:dyDescent="0.25">
      <c r="A97" s="3">
        <v>96</v>
      </c>
      <c r="B97" s="3">
        <v>10284</v>
      </c>
      <c r="C97" s="3">
        <v>27</v>
      </c>
      <c r="D97" s="3">
        <v>15</v>
      </c>
    </row>
    <row r="98" spans="1:4" x14ac:dyDescent="0.25">
      <c r="A98" s="3">
        <v>97</v>
      </c>
      <c r="B98" s="3">
        <v>10284</v>
      </c>
      <c r="C98" s="3">
        <v>44</v>
      </c>
      <c r="D98" s="3">
        <v>21</v>
      </c>
    </row>
    <row r="99" spans="1:4" x14ac:dyDescent="0.25">
      <c r="A99" s="3">
        <v>98</v>
      </c>
      <c r="B99" s="3">
        <v>10284</v>
      </c>
      <c r="C99" s="3">
        <v>60</v>
      </c>
      <c r="D99" s="3">
        <v>20</v>
      </c>
    </row>
    <row r="100" spans="1:4" x14ac:dyDescent="0.25">
      <c r="A100" s="3">
        <v>99</v>
      </c>
      <c r="B100" s="3">
        <v>10284</v>
      </c>
      <c r="C100" s="3">
        <v>67</v>
      </c>
      <c r="D100" s="3">
        <v>5</v>
      </c>
    </row>
    <row r="101" spans="1:4" x14ac:dyDescent="0.25">
      <c r="A101" s="3">
        <v>100</v>
      </c>
      <c r="B101" s="3">
        <v>10285</v>
      </c>
      <c r="C101" s="3">
        <v>1</v>
      </c>
      <c r="D101" s="3">
        <v>45</v>
      </c>
    </row>
    <row r="102" spans="1:4" x14ac:dyDescent="0.25">
      <c r="A102" s="3">
        <v>101</v>
      </c>
      <c r="B102" s="3">
        <v>10285</v>
      </c>
      <c r="C102" s="3">
        <v>40</v>
      </c>
      <c r="D102" s="3">
        <v>40</v>
      </c>
    </row>
    <row r="103" spans="1:4" x14ac:dyDescent="0.25">
      <c r="A103" s="3">
        <v>102</v>
      </c>
      <c r="B103" s="3">
        <v>10285</v>
      </c>
      <c r="C103" s="3">
        <v>53</v>
      </c>
      <c r="D103" s="3">
        <v>36</v>
      </c>
    </row>
    <row r="104" spans="1:4" x14ac:dyDescent="0.25">
      <c r="A104" s="3">
        <v>103</v>
      </c>
      <c r="B104" s="3">
        <v>10286</v>
      </c>
      <c r="C104" s="3">
        <v>35</v>
      </c>
      <c r="D104" s="3">
        <v>100</v>
      </c>
    </row>
    <row r="105" spans="1:4" x14ac:dyDescent="0.25">
      <c r="A105" s="3">
        <v>104</v>
      </c>
      <c r="B105" s="3">
        <v>10286</v>
      </c>
      <c r="C105" s="3">
        <v>62</v>
      </c>
      <c r="D105" s="3">
        <v>40</v>
      </c>
    </row>
    <row r="106" spans="1:4" x14ac:dyDescent="0.25">
      <c r="A106" s="3">
        <v>105</v>
      </c>
      <c r="B106" s="3">
        <v>10287</v>
      </c>
      <c r="C106" s="3">
        <v>16</v>
      </c>
      <c r="D106" s="3">
        <v>40</v>
      </c>
    </row>
    <row r="107" spans="1:4" x14ac:dyDescent="0.25">
      <c r="A107" s="3">
        <v>106</v>
      </c>
      <c r="B107" s="3">
        <v>10287</v>
      </c>
      <c r="C107" s="3">
        <v>34</v>
      </c>
      <c r="D107" s="3">
        <v>20</v>
      </c>
    </row>
    <row r="108" spans="1:4" x14ac:dyDescent="0.25">
      <c r="A108" s="3">
        <v>107</v>
      </c>
      <c r="B108" s="3">
        <v>10287</v>
      </c>
      <c r="C108" s="3">
        <v>46</v>
      </c>
      <c r="D108" s="3">
        <v>15</v>
      </c>
    </row>
    <row r="109" spans="1:4" x14ac:dyDescent="0.25">
      <c r="A109" s="3">
        <v>108</v>
      </c>
      <c r="B109" s="3">
        <v>10288</v>
      </c>
      <c r="C109" s="3">
        <v>54</v>
      </c>
      <c r="D109" s="3">
        <v>10</v>
      </c>
    </row>
    <row r="110" spans="1:4" x14ac:dyDescent="0.25">
      <c r="A110" s="3">
        <v>109</v>
      </c>
      <c r="B110" s="3">
        <v>10288</v>
      </c>
      <c r="C110" s="3">
        <v>68</v>
      </c>
      <c r="D110" s="3">
        <v>3</v>
      </c>
    </row>
    <row r="111" spans="1:4" x14ac:dyDescent="0.25">
      <c r="A111" s="3">
        <v>110</v>
      </c>
      <c r="B111" s="3">
        <v>10289</v>
      </c>
      <c r="C111" s="3">
        <v>3</v>
      </c>
      <c r="D111" s="3">
        <v>30</v>
      </c>
    </row>
    <row r="112" spans="1:4" x14ac:dyDescent="0.25">
      <c r="A112" s="3">
        <v>111</v>
      </c>
      <c r="B112" s="3">
        <v>10289</v>
      </c>
      <c r="C112" s="3">
        <v>64</v>
      </c>
      <c r="D112" s="3">
        <v>9</v>
      </c>
    </row>
    <row r="113" spans="1:4" x14ac:dyDescent="0.25">
      <c r="A113" s="3">
        <v>112</v>
      </c>
      <c r="B113" s="3">
        <v>10290</v>
      </c>
      <c r="C113" s="3">
        <v>5</v>
      </c>
      <c r="D113" s="3">
        <v>20</v>
      </c>
    </row>
    <row r="114" spans="1:4" x14ac:dyDescent="0.25">
      <c r="A114" s="3">
        <v>113</v>
      </c>
      <c r="B114" s="3">
        <v>10290</v>
      </c>
      <c r="C114" s="3">
        <v>29</v>
      </c>
      <c r="D114" s="3">
        <v>15</v>
      </c>
    </row>
    <row r="115" spans="1:4" x14ac:dyDescent="0.25">
      <c r="A115" s="3">
        <v>114</v>
      </c>
      <c r="B115" s="3">
        <v>10290</v>
      </c>
      <c r="C115" s="3">
        <v>49</v>
      </c>
      <c r="D115" s="3">
        <v>15</v>
      </c>
    </row>
    <row r="116" spans="1:4" x14ac:dyDescent="0.25">
      <c r="A116" s="3">
        <v>115</v>
      </c>
      <c r="B116" s="3">
        <v>10290</v>
      </c>
      <c r="C116" s="3">
        <v>77</v>
      </c>
      <c r="D116" s="3">
        <v>10</v>
      </c>
    </row>
    <row r="117" spans="1:4" x14ac:dyDescent="0.25">
      <c r="A117" s="3">
        <v>116</v>
      </c>
      <c r="B117" s="3">
        <v>10291</v>
      </c>
      <c r="C117" s="3">
        <v>13</v>
      </c>
      <c r="D117" s="3">
        <v>20</v>
      </c>
    </row>
    <row r="118" spans="1:4" x14ac:dyDescent="0.25">
      <c r="A118" s="3">
        <v>117</v>
      </c>
      <c r="B118" s="3">
        <v>10291</v>
      </c>
      <c r="C118" s="3">
        <v>44</v>
      </c>
      <c r="D118" s="3">
        <v>24</v>
      </c>
    </row>
    <row r="119" spans="1:4" x14ac:dyDescent="0.25">
      <c r="A119" s="3">
        <v>118</v>
      </c>
      <c r="B119" s="3">
        <v>10291</v>
      </c>
      <c r="C119" s="3">
        <v>51</v>
      </c>
      <c r="D119" s="3">
        <v>2</v>
      </c>
    </row>
    <row r="120" spans="1:4" x14ac:dyDescent="0.25">
      <c r="A120" s="3">
        <v>119</v>
      </c>
      <c r="B120" s="3">
        <v>10292</v>
      </c>
      <c r="C120" s="3">
        <v>20</v>
      </c>
      <c r="D120" s="3">
        <v>20</v>
      </c>
    </row>
    <row r="121" spans="1:4" x14ac:dyDescent="0.25">
      <c r="A121" s="3">
        <v>120</v>
      </c>
      <c r="B121" s="3">
        <v>10293</v>
      </c>
      <c r="C121" s="3">
        <v>18</v>
      </c>
      <c r="D121" s="3">
        <v>12</v>
      </c>
    </row>
    <row r="122" spans="1:4" x14ac:dyDescent="0.25">
      <c r="A122" s="3">
        <v>121</v>
      </c>
      <c r="B122" s="3">
        <v>10293</v>
      </c>
      <c r="C122" s="3">
        <v>24</v>
      </c>
      <c r="D122" s="3">
        <v>10</v>
      </c>
    </row>
    <row r="123" spans="1:4" x14ac:dyDescent="0.25">
      <c r="A123" s="3">
        <v>122</v>
      </c>
      <c r="B123" s="3">
        <v>10293</v>
      </c>
      <c r="C123" s="3">
        <v>63</v>
      </c>
      <c r="D123" s="3">
        <v>5</v>
      </c>
    </row>
    <row r="124" spans="1:4" x14ac:dyDescent="0.25">
      <c r="A124" s="3">
        <v>123</v>
      </c>
      <c r="B124" s="3">
        <v>10293</v>
      </c>
      <c r="C124" s="3">
        <v>75</v>
      </c>
      <c r="D124" s="3">
        <v>6</v>
      </c>
    </row>
    <row r="125" spans="1:4" x14ac:dyDescent="0.25">
      <c r="A125" s="3">
        <v>124</v>
      </c>
      <c r="B125" s="3">
        <v>10294</v>
      </c>
      <c r="C125" s="3">
        <v>1</v>
      </c>
      <c r="D125" s="3">
        <v>18</v>
      </c>
    </row>
    <row r="126" spans="1:4" x14ac:dyDescent="0.25">
      <c r="A126" s="3">
        <v>125</v>
      </c>
      <c r="B126" s="3">
        <v>10294</v>
      </c>
      <c r="C126" s="3">
        <v>17</v>
      </c>
      <c r="D126" s="3">
        <v>15</v>
      </c>
    </row>
    <row r="127" spans="1:4" x14ac:dyDescent="0.25">
      <c r="A127" s="3">
        <v>126</v>
      </c>
      <c r="B127" s="3">
        <v>10294</v>
      </c>
      <c r="C127" s="3">
        <v>43</v>
      </c>
      <c r="D127" s="3">
        <v>15</v>
      </c>
    </row>
    <row r="128" spans="1:4" x14ac:dyDescent="0.25">
      <c r="A128" s="3">
        <v>127</v>
      </c>
      <c r="B128" s="3">
        <v>10294</v>
      </c>
      <c r="C128" s="3">
        <v>60</v>
      </c>
      <c r="D128" s="3">
        <v>21</v>
      </c>
    </row>
    <row r="129" spans="1:4" x14ac:dyDescent="0.25">
      <c r="A129" s="3">
        <v>128</v>
      </c>
      <c r="B129" s="3">
        <v>10294</v>
      </c>
      <c r="C129" s="3">
        <v>75</v>
      </c>
      <c r="D129" s="3">
        <v>6</v>
      </c>
    </row>
    <row r="130" spans="1:4" x14ac:dyDescent="0.25">
      <c r="A130" s="3">
        <v>129</v>
      </c>
      <c r="B130" s="3">
        <v>10295</v>
      </c>
      <c r="C130" s="3">
        <v>56</v>
      </c>
      <c r="D130" s="3">
        <v>4</v>
      </c>
    </row>
    <row r="131" spans="1:4" x14ac:dyDescent="0.25">
      <c r="A131" s="3">
        <v>130</v>
      </c>
      <c r="B131" s="3">
        <v>10296</v>
      </c>
      <c r="C131" s="3">
        <v>11</v>
      </c>
      <c r="D131" s="3">
        <v>12</v>
      </c>
    </row>
    <row r="132" spans="1:4" x14ac:dyDescent="0.25">
      <c r="A132" s="3">
        <v>131</v>
      </c>
      <c r="B132" s="3">
        <v>10296</v>
      </c>
      <c r="C132" s="3">
        <v>16</v>
      </c>
      <c r="D132" s="3">
        <v>30</v>
      </c>
    </row>
    <row r="133" spans="1:4" x14ac:dyDescent="0.25">
      <c r="A133" s="3">
        <v>132</v>
      </c>
      <c r="B133" s="3">
        <v>10296</v>
      </c>
      <c r="C133" s="3">
        <v>69</v>
      </c>
      <c r="D133" s="3">
        <v>15</v>
      </c>
    </row>
    <row r="134" spans="1:4" x14ac:dyDescent="0.25">
      <c r="A134" s="3">
        <v>133</v>
      </c>
      <c r="B134" s="3">
        <v>10297</v>
      </c>
      <c r="C134" s="3">
        <v>39</v>
      </c>
      <c r="D134" s="3">
        <v>60</v>
      </c>
    </row>
    <row r="135" spans="1:4" x14ac:dyDescent="0.25">
      <c r="A135" s="3">
        <v>134</v>
      </c>
      <c r="B135" s="3">
        <v>10297</v>
      </c>
      <c r="C135" s="3">
        <v>72</v>
      </c>
      <c r="D135" s="3">
        <v>20</v>
      </c>
    </row>
    <row r="136" spans="1:4" x14ac:dyDescent="0.25">
      <c r="A136" s="3">
        <v>135</v>
      </c>
      <c r="B136" s="3">
        <v>10298</v>
      </c>
      <c r="C136" s="3">
        <v>2</v>
      </c>
      <c r="D136" s="3">
        <v>40</v>
      </c>
    </row>
    <row r="137" spans="1:4" x14ac:dyDescent="0.25">
      <c r="A137" s="3">
        <v>136</v>
      </c>
      <c r="B137" s="3">
        <v>10298</v>
      </c>
      <c r="C137" s="3">
        <v>36</v>
      </c>
      <c r="D137" s="3">
        <v>40</v>
      </c>
    </row>
    <row r="138" spans="1:4" x14ac:dyDescent="0.25">
      <c r="A138" s="3">
        <v>137</v>
      </c>
      <c r="B138" s="3">
        <v>10298</v>
      </c>
      <c r="C138" s="3">
        <v>59</v>
      </c>
      <c r="D138" s="3">
        <v>30</v>
      </c>
    </row>
    <row r="139" spans="1:4" x14ac:dyDescent="0.25">
      <c r="A139" s="3">
        <v>138</v>
      </c>
      <c r="B139" s="3">
        <v>10298</v>
      </c>
      <c r="C139" s="3">
        <v>62</v>
      </c>
      <c r="D139" s="3">
        <v>15</v>
      </c>
    </row>
    <row r="140" spans="1:4" x14ac:dyDescent="0.25">
      <c r="A140" s="3">
        <v>139</v>
      </c>
      <c r="B140" s="3">
        <v>10299</v>
      </c>
      <c r="C140" s="3">
        <v>19</v>
      </c>
      <c r="D140" s="3">
        <v>15</v>
      </c>
    </row>
    <row r="141" spans="1:4" x14ac:dyDescent="0.25">
      <c r="A141" s="3">
        <v>140</v>
      </c>
      <c r="B141" s="3">
        <v>10299</v>
      </c>
      <c r="C141" s="3">
        <v>70</v>
      </c>
      <c r="D141" s="3">
        <v>20</v>
      </c>
    </row>
    <row r="142" spans="1:4" x14ac:dyDescent="0.25">
      <c r="A142" s="3">
        <v>141</v>
      </c>
      <c r="B142" s="3">
        <v>10300</v>
      </c>
      <c r="C142" s="3">
        <v>66</v>
      </c>
      <c r="D142" s="3">
        <v>30</v>
      </c>
    </row>
    <row r="143" spans="1:4" x14ac:dyDescent="0.25">
      <c r="A143" s="3">
        <v>142</v>
      </c>
      <c r="B143" s="3">
        <v>10300</v>
      </c>
      <c r="C143" s="3">
        <v>68</v>
      </c>
      <c r="D143" s="3">
        <v>20</v>
      </c>
    </row>
    <row r="144" spans="1:4" x14ac:dyDescent="0.25">
      <c r="A144" s="3">
        <v>143</v>
      </c>
      <c r="B144" s="3">
        <v>10301</v>
      </c>
      <c r="C144" s="3">
        <v>40</v>
      </c>
      <c r="D144" s="3">
        <v>10</v>
      </c>
    </row>
    <row r="145" spans="1:4" x14ac:dyDescent="0.25">
      <c r="A145" s="3">
        <v>144</v>
      </c>
      <c r="B145" s="3">
        <v>10301</v>
      </c>
      <c r="C145" s="3">
        <v>56</v>
      </c>
      <c r="D145" s="3">
        <v>20</v>
      </c>
    </row>
    <row r="146" spans="1:4" x14ac:dyDescent="0.25">
      <c r="A146" s="3">
        <v>145</v>
      </c>
      <c r="B146" s="3">
        <v>10302</v>
      </c>
      <c r="C146" s="3">
        <v>17</v>
      </c>
      <c r="D146" s="3">
        <v>40</v>
      </c>
    </row>
    <row r="147" spans="1:4" x14ac:dyDescent="0.25">
      <c r="A147" s="3">
        <v>146</v>
      </c>
      <c r="B147" s="3">
        <v>10302</v>
      </c>
      <c r="C147" s="3">
        <v>28</v>
      </c>
      <c r="D147" s="3">
        <v>28</v>
      </c>
    </row>
    <row r="148" spans="1:4" x14ac:dyDescent="0.25">
      <c r="A148" s="3">
        <v>147</v>
      </c>
      <c r="B148" s="3">
        <v>10302</v>
      </c>
      <c r="C148" s="3">
        <v>43</v>
      </c>
      <c r="D148" s="3">
        <v>12</v>
      </c>
    </row>
    <row r="149" spans="1:4" x14ac:dyDescent="0.25">
      <c r="A149" s="3">
        <v>148</v>
      </c>
      <c r="B149" s="3">
        <v>10303</v>
      </c>
      <c r="C149" s="3">
        <v>40</v>
      </c>
      <c r="D149" s="3">
        <v>40</v>
      </c>
    </row>
    <row r="150" spans="1:4" x14ac:dyDescent="0.25">
      <c r="A150" s="3">
        <v>149</v>
      </c>
      <c r="B150" s="3">
        <v>10303</v>
      </c>
      <c r="C150" s="3">
        <v>65</v>
      </c>
      <c r="D150" s="3">
        <v>30</v>
      </c>
    </row>
    <row r="151" spans="1:4" x14ac:dyDescent="0.25">
      <c r="A151" s="3">
        <v>150</v>
      </c>
      <c r="B151" s="3">
        <v>10303</v>
      </c>
      <c r="C151" s="3">
        <v>68</v>
      </c>
      <c r="D151" s="3">
        <v>15</v>
      </c>
    </row>
    <row r="152" spans="1:4" x14ac:dyDescent="0.25">
      <c r="A152" s="3">
        <v>151</v>
      </c>
      <c r="B152" s="3">
        <v>10304</v>
      </c>
      <c r="C152" s="3">
        <v>49</v>
      </c>
      <c r="D152" s="3">
        <v>30</v>
      </c>
    </row>
    <row r="153" spans="1:4" x14ac:dyDescent="0.25">
      <c r="A153" s="3">
        <v>152</v>
      </c>
      <c r="B153" s="3">
        <v>10304</v>
      </c>
      <c r="C153" s="3">
        <v>59</v>
      </c>
      <c r="D153" s="3">
        <v>10</v>
      </c>
    </row>
    <row r="154" spans="1:4" x14ac:dyDescent="0.25">
      <c r="A154" s="3">
        <v>153</v>
      </c>
      <c r="B154" s="3">
        <v>10304</v>
      </c>
      <c r="C154" s="3">
        <v>71</v>
      </c>
      <c r="D154" s="3">
        <v>2</v>
      </c>
    </row>
    <row r="155" spans="1:4" x14ac:dyDescent="0.25">
      <c r="A155" s="3">
        <v>154</v>
      </c>
      <c r="B155" s="3">
        <v>10305</v>
      </c>
      <c r="C155" s="3">
        <v>18</v>
      </c>
      <c r="D155" s="3">
        <v>25</v>
      </c>
    </row>
    <row r="156" spans="1:4" x14ac:dyDescent="0.25">
      <c r="A156" s="3">
        <v>155</v>
      </c>
      <c r="B156" s="3">
        <v>10305</v>
      </c>
      <c r="C156" s="3">
        <v>29</v>
      </c>
      <c r="D156" s="3">
        <v>25</v>
      </c>
    </row>
    <row r="157" spans="1:4" x14ac:dyDescent="0.25">
      <c r="A157" s="3">
        <v>156</v>
      </c>
      <c r="B157" s="3">
        <v>10305</v>
      </c>
      <c r="C157" s="3">
        <v>39</v>
      </c>
      <c r="D157" s="3">
        <v>30</v>
      </c>
    </row>
    <row r="158" spans="1:4" x14ac:dyDescent="0.25">
      <c r="A158" s="3">
        <v>157</v>
      </c>
      <c r="B158" s="3">
        <v>10306</v>
      </c>
      <c r="C158" s="3">
        <v>30</v>
      </c>
      <c r="D158" s="3">
        <v>10</v>
      </c>
    </row>
    <row r="159" spans="1:4" x14ac:dyDescent="0.25">
      <c r="A159" s="3">
        <v>158</v>
      </c>
      <c r="B159" s="3">
        <v>10306</v>
      </c>
      <c r="C159" s="3">
        <v>53</v>
      </c>
      <c r="D159" s="3">
        <v>10</v>
      </c>
    </row>
    <row r="160" spans="1:4" x14ac:dyDescent="0.25">
      <c r="A160" s="3">
        <v>159</v>
      </c>
      <c r="B160" s="3">
        <v>10306</v>
      </c>
      <c r="C160" s="3">
        <v>54</v>
      </c>
      <c r="D160" s="3">
        <v>5</v>
      </c>
    </row>
    <row r="161" spans="1:4" x14ac:dyDescent="0.25">
      <c r="A161" s="3">
        <v>160</v>
      </c>
      <c r="B161" s="3">
        <v>10307</v>
      </c>
      <c r="C161" s="3">
        <v>62</v>
      </c>
      <c r="D161" s="3">
        <v>10</v>
      </c>
    </row>
    <row r="162" spans="1:4" x14ac:dyDescent="0.25">
      <c r="A162" s="3">
        <v>161</v>
      </c>
      <c r="B162" s="3">
        <v>10307</v>
      </c>
      <c r="C162" s="3">
        <v>68</v>
      </c>
      <c r="D162" s="3">
        <v>3</v>
      </c>
    </row>
    <row r="163" spans="1:4" x14ac:dyDescent="0.25">
      <c r="A163" s="3">
        <v>162</v>
      </c>
      <c r="B163" s="3">
        <v>10308</v>
      </c>
      <c r="C163" s="3">
        <v>69</v>
      </c>
      <c r="D163" s="3">
        <v>1</v>
      </c>
    </row>
    <row r="164" spans="1:4" x14ac:dyDescent="0.25">
      <c r="A164" s="3">
        <v>163</v>
      </c>
      <c r="B164" s="3">
        <v>10308</v>
      </c>
      <c r="C164" s="3">
        <v>70</v>
      </c>
      <c r="D164" s="3">
        <v>5</v>
      </c>
    </row>
    <row r="165" spans="1:4" x14ac:dyDescent="0.25">
      <c r="A165" s="3">
        <v>164</v>
      </c>
      <c r="B165" s="3">
        <v>10309</v>
      </c>
      <c r="C165" s="3">
        <v>4</v>
      </c>
      <c r="D165" s="3">
        <v>20</v>
      </c>
    </row>
    <row r="166" spans="1:4" x14ac:dyDescent="0.25">
      <c r="A166" s="3">
        <v>165</v>
      </c>
      <c r="B166" s="3">
        <v>10309</v>
      </c>
      <c r="C166" s="3">
        <v>6</v>
      </c>
      <c r="D166" s="3">
        <v>30</v>
      </c>
    </row>
    <row r="167" spans="1:4" x14ac:dyDescent="0.25">
      <c r="A167" s="3">
        <v>166</v>
      </c>
      <c r="B167" s="3">
        <v>10309</v>
      </c>
      <c r="C167" s="3">
        <v>42</v>
      </c>
      <c r="D167" s="3">
        <v>2</v>
      </c>
    </row>
    <row r="168" spans="1:4" x14ac:dyDescent="0.25">
      <c r="A168" s="3">
        <v>167</v>
      </c>
      <c r="B168" s="3">
        <v>10309</v>
      </c>
      <c r="C168" s="3">
        <v>43</v>
      </c>
      <c r="D168" s="3">
        <v>20</v>
      </c>
    </row>
    <row r="169" spans="1:4" x14ac:dyDescent="0.25">
      <c r="A169" s="3">
        <v>168</v>
      </c>
      <c r="B169" s="3">
        <v>10309</v>
      </c>
      <c r="C169" s="3">
        <v>71</v>
      </c>
      <c r="D169" s="3">
        <v>3</v>
      </c>
    </row>
    <row r="170" spans="1:4" x14ac:dyDescent="0.25">
      <c r="A170" s="3">
        <v>169</v>
      </c>
      <c r="B170" s="3">
        <v>10310</v>
      </c>
      <c r="C170" s="3">
        <v>16</v>
      </c>
      <c r="D170" s="3">
        <v>10</v>
      </c>
    </row>
    <row r="171" spans="1:4" x14ac:dyDescent="0.25">
      <c r="A171" s="3">
        <v>170</v>
      </c>
      <c r="B171" s="3">
        <v>10310</v>
      </c>
      <c r="C171" s="3">
        <v>62</v>
      </c>
      <c r="D171" s="3">
        <v>5</v>
      </c>
    </row>
    <row r="172" spans="1:4" x14ac:dyDescent="0.25">
      <c r="A172" s="3">
        <v>171</v>
      </c>
      <c r="B172" s="3">
        <v>10311</v>
      </c>
      <c r="C172" s="3">
        <v>42</v>
      </c>
      <c r="D172" s="3">
        <v>6</v>
      </c>
    </row>
    <row r="173" spans="1:4" x14ac:dyDescent="0.25">
      <c r="A173" s="3">
        <v>172</v>
      </c>
      <c r="B173" s="3">
        <v>10311</v>
      </c>
      <c r="C173" s="3">
        <v>69</v>
      </c>
      <c r="D173" s="3">
        <v>7</v>
      </c>
    </row>
    <row r="174" spans="1:4" x14ac:dyDescent="0.25">
      <c r="A174" s="3">
        <v>173</v>
      </c>
      <c r="B174" s="3">
        <v>10312</v>
      </c>
      <c r="C174" s="3">
        <v>28</v>
      </c>
      <c r="D174" s="3">
        <v>4</v>
      </c>
    </row>
    <row r="175" spans="1:4" x14ac:dyDescent="0.25">
      <c r="A175" s="3">
        <v>174</v>
      </c>
      <c r="B175" s="3">
        <v>10312</v>
      </c>
      <c r="C175" s="3">
        <v>43</v>
      </c>
      <c r="D175" s="3">
        <v>24</v>
      </c>
    </row>
    <row r="176" spans="1:4" x14ac:dyDescent="0.25">
      <c r="A176" s="3">
        <v>175</v>
      </c>
      <c r="B176" s="3">
        <v>10312</v>
      </c>
      <c r="C176" s="3">
        <v>53</v>
      </c>
      <c r="D176" s="3">
        <v>20</v>
      </c>
    </row>
    <row r="177" spans="1:4" x14ac:dyDescent="0.25">
      <c r="A177" s="3">
        <v>176</v>
      </c>
      <c r="B177" s="3">
        <v>10312</v>
      </c>
      <c r="C177" s="3">
        <v>75</v>
      </c>
      <c r="D177" s="3">
        <v>10</v>
      </c>
    </row>
    <row r="178" spans="1:4" x14ac:dyDescent="0.25">
      <c r="A178" s="3">
        <v>177</v>
      </c>
      <c r="B178" s="3">
        <v>10313</v>
      </c>
      <c r="C178" s="3">
        <v>36</v>
      </c>
      <c r="D178" s="3">
        <v>12</v>
      </c>
    </row>
    <row r="179" spans="1:4" x14ac:dyDescent="0.25">
      <c r="A179" s="3">
        <v>178</v>
      </c>
      <c r="B179" s="3">
        <v>10314</v>
      </c>
      <c r="C179" s="3">
        <v>32</v>
      </c>
      <c r="D179" s="3">
        <v>40</v>
      </c>
    </row>
    <row r="180" spans="1:4" x14ac:dyDescent="0.25">
      <c r="A180" s="3">
        <v>179</v>
      </c>
      <c r="B180" s="3">
        <v>10314</v>
      </c>
      <c r="C180" s="3">
        <v>58</v>
      </c>
      <c r="D180" s="3">
        <v>30</v>
      </c>
    </row>
    <row r="181" spans="1:4" x14ac:dyDescent="0.25">
      <c r="A181" s="3">
        <v>180</v>
      </c>
      <c r="B181" s="3">
        <v>10314</v>
      </c>
      <c r="C181" s="3">
        <v>62</v>
      </c>
      <c r="D181" s="3">
        <v>25</v>
      </c>
    </row>
    <row r="182" spans="1:4" x14ac:dyDescent="0.25">
      <c r="A182" s="3">
        <v>181</v>
      </c>
      <c r="B182" s="3">
        <v>10315</v>
      </c>
      <c r="C182" s="3">
        <v>34</v>
      </c>
      <c r="D182" s="3">
        <v>14</v>
      </c>
    </row>
    <row r="183" spans="1:4" x14ac:dyDescent="0.25">
      <c r="A183" s="3">
        <v>182</v>
      </c>
      <c r="B183" s="3">
        <v>10315</v>
      </c>
      <c r="C183" s="3">
        <v>70</v>
      </c>
      <c r="D183" s="3">
        <v>30</v>
      </c>
    </row>
    <row r="184" spans="1:4" x14ac:dyDescent="0.25">
      <c r="A184" s="3">
        <v>183</v>
      </c>
      <c r="B184" s="3">
        <v>10316</v>
      </c>
      <c r="C184" s="3">
        <v>41</v>
      </c>
      <c r="D184" s="3">
        <v>10</v>
      </c>
    </row>
    <row r="185" spans="1:4" x14ac:dyDescent="0.25">
      <c r="A185" s="3">
        <v>184</v>
      </c>
      <c r="B185" s="3">
        <v>10316</v>
      </c>
      <c r="C185" s="3">
        <v>62</v>
      </c>
      <c r="D185" s="3">
        <v>70</v>
      </c>
    </row>
    <row r="186" spans="1:4" x14ac:dyDescent="0.25">
      <c r="A186" s="3">
        <v>185</v>
      </c>
      <c r="B186" s="3">
        <v>10317</v>
      </c>
      <c r="C186" s="3">
        <v>1</v>
      </c>
      <c r="D186" s="3">
        <v>20</v>
      </c>
    </row>
    <row r="187" spans="1:4" x14ac:dyDescent="0.25">
      <c r="A187" s="3">
        <v>186</v>
      </c>
      <c r="B187" s="3">
        <v>10318</v>
      </c>
      <c r="C187" s="3">
        <v>41</v>
      </c>
      <c r="D187" s="3">
        <v>20</v>
      </c>
    </row>
    <row r="188" spans="1:4" x14ac:dyDescent="0.25">
      <c r="A188" s="3">
        <v>187</v>
      </c>
      <c r="B188" s="3">
        <v>10318</v>
      </c>
      <c r="C188" s="3">
        <v>76</v>
      </c>
      <c r="D188" s="3">
        <v>6</v>
      </c>
    </row>
    <row r="189" spans="1:4" x14ac:dyDescent="0.25">
      <c r="A189" s="3">
        <v>188</v>
      </c>
      <c r="B189" s="3">
        <v>10319</v>
      </c>
      <c r="C189" s="3">
        <v>17</v>
      </c>
      <c r="D189" s="3">
        <v>8</v>
      </c>
    </row>
    <row r="190" spans="1:4" x14ac:dyDescent="0.25">
      <c r="A190" s="3">
        <v>189</v>
      </c>
      <c r="B190" s="3">
        <v>10319</v>
      </c>
      <c r="C190" s="3">
        <v>28</v>
      </c>
      <c r="D190" s="3">
        <v>14</v>
      </c>
    </row>
    <row r="191" spans="1:4" x14ac:dyDescent="0.25">
      <c r="A191" s="3">
        <v>190</v>
      </c>
      <c r="B191" s="3">
        <v>10319</v>
      </c>
      <c r="C191" s="3">
        <v>76</v>
      </c>
      <c r="D191" s="3">
        <v>30</v>
      </c>
    </row>
    <row r="192" spans="1:4" x14ac:dyDescent="0.25">
      <c r="A192" s="3">
        <v>191</v>
      </c>
      <c r="B192" s="3">
        <v>10320</v>
      </c>
      <c r="C192" s="3">
        <v>71</v>
      </c>
      <c r="D192" s="3">
        <v>30</v>
      </c>
    </row>
    <row r="193" spans="1:4" x14ac:dyDescent="0.25">
      <c r="A193" s="3">
        <v>192</v>
      </c>
      <c r="B193" s="3">
        <v>10321</v>
      </c>
      <c r="C193" s="3">
        <v>35</v>
      </c>
      <c r="D193" s="3">
        <v>10</v>
      </c>
    </row>
    <row r="194" spans="1:4" x14ac:dyDescent="0.25">
      <c r="A194" s="3">
        <v>193</v>
      </c>
      <c r="B194" s="3">
        <v>10322</v>
      </c>
      <c r="C194" s="3">
        <v>52</v>
      </c>
      <c r="D194" s="3">
        <v>20</v>
      </c>
    </row>
    <row r="195" spans="1:4" x14ac:dyDescent="0.25">
      <c r="A195" s="3">
        <v>194</v>
      </c>
      <c r="B195" s="3">
        <v>10323</v>
      </c>
      <c r="C195" s="3">
        <v>15</v>
      </c>
      <c r="D195" s="3">
        <v>5</v>
      </c>
    </row>
    <row r="196" spans="1:4" x14ac:dyDescent="0.25">
      <c r="A196" s="3">
        <v>195</v>
      </c>
      <c r="B196" s="3">
        <v>10323</v>
      </c>
      <c r="C196" s="3">
        <v>25</v>
      </c>
      <c r="D196" s="3">
        <v>4</v>
      </c>
    </row>
    <row r="197" spans="1:4" x14ac:dyDescent="0.25">
      <c r="A197" s="3">
        <v>196</v>
      </c>
      <c r="B197" s="3">
        <v>10323</v>
      </c>
      <c r="C197" s="3">
        <v>39</v>
      </c>
      <c r="D197" s="3">
        <v>4</v>
      </c>
    </row>
    <row r="198" spans="1:4" x14ac:dyDescent="0.25">
      <c r="A198" s="3">
        <v>197</v>
      </c>
      <c r="B198" s="3">
        <v>10324</v>
      </c>
      <c r="C198" s="3">
        <v>16</v>
      </c>
      <c r="D198" s="3">
        <v>21</v>
      </c>
    </row>
    <row r="199" spans="1:4" x14ac:dyDescent="0.25">
      <c r="A199" s="3">
        <v>198</v>
      </c>
      <c r="B199" s="3">
        <v>10324</v>
      </c>
      <c r="C199" s="3">
        <v>35</v>
      </c>
      <c r="D199" s="3">
        <v>70</v>
      </c>
    </row>
    <row r="200" spans="1:4" x14ac:dyDescent="0.25">
      <c r="A200" s="3">
        <v>199</v>
      </c>
      <c r="B200" s="3">
        <v>10324</v>
      </c>
      <c r="C200" s="3">
        <v>46</v>
      </c>
      <c r="D200" s="3">
        <v>30</v>
      </c>
    </row>
    <row r="201" spans="1:4" x14ac:dyDescent="0.25">
      <c r="A201" s="3">
        <v>200</v>
      </c>
      <c r="B201" s="3">
        <v>10324</v>
      </c>
      <c r="C201" s="3">
        <v>59</v>
      </c>
      <c r="D201" s="3">
        <v>40</v>
      </c>
    </row>
    <row r="202" spans="1:4" x14ac:dyDescent="0.25">
      <c r="A202" s="3">
        <v>201</v>
      </c>
      <c r="B202" s="3">
        <v>10324</v>
      </c>
      <c r="C202" s="3">
        <v>63</v>
      </c>
      <c r="D202" s="3">
        <v>80</v>
      </c>
    </row>
    <row r="203" spans="1:4" x14ac:dyDescent="0.25">
      <c r="A203" s="3">
        <v>202</v>
      </c>
      <c r="B203" s="3">
        <v>10325</v>
      </c>
      <c r="C203" s="3">
        <v>6</v>
      </c>
      <c r="D203" s="3">
        <v>6</v>
      </c>
    </row>
    <row r="204" spans="1:4" x14ac:dyDescent="0.25">
      <c r="A204" s="3">
        <v>203</v>
      </c>
      <c r="B204" s="3">
        <v>10325</v>
      </c>
      <c r="C204" s="3">
        <v>13</v>
      </c>
      <c r="D204" s="3">
        <v>12</v>
      </c>
    </row>
    <row r="205" spans="1:4" x14ac:dyDescent="0.25">
      <c r="A205" s="3">
        <v>204</v>
      </c>
      <c r="B205" s="3">
        <v>10325</v>
      </c>
      <c r="C205" s="3">
        <v>14</v>
      </c>
      <c r="D205" s="3">
        <v>9</v>
      </c>
    </row>
    <row r="206" spans="1:4" x14ac:dyDescent="0.25">
      <c r="A206" s="3">
        <v>205</v>
      </c>
      <c r="B206" s="3">
        <v>10325</v>
      </c>
      <c r="C206" s="3">
        <v>31</v>
      </c>
      <c r="D206" s="3">
        <v>4</v>
      </c>
    </row>
    <row r="207" spans="1:4" x14ac:dyDescent="0.25">
      <c r="A207" s="3">
        <v>206</v>
      </c>
      <c r="B207" s="3">
        <v>10325</v>
      </c>
      <c r="C207" s="3">
        <v>72</v>
      </c>
      <c r="D207" s="3">
        <v>40</v>
      </c>
    </row>
    <row r="208" spans="1:4" x14ac:dyDescent="0.25">
      <c r="A208" s="3">
        <v>207</v>
      </c>
      <c r="B208" s="3">
        <v>10326</v>
      </c>
      <c r="C208" s="3">
        <v>4</v>
      </c>
      <c r="D208" s="3">
        <v>24</v>
      </c>
    </row>
    <row r="209" spans="1:4" x14ac:dyDescent="0.25">
      <c r="A209" s="3">
        <v>208</v>
      </c>
      <c r="B209" s="3">
        <v>10326</v>
      </c>
      <c r="C209" s="3">
        <v>57</v>
      </c>
      <c r="D209" s="3">
        <v>16</v>
      </c>
    </row>
    <row r="210" spans="1:4" x14ac:dyDescent="0.25">
      <c r="A210" s="3">
        <v>209</v>
      </c>
      <c r="B210" s="3">
        <v>10326</v>
      </c>
      <c r="C210" s="3">
        <v>75</v>
      </c>
      <c r="D210" s="3">
        <v>50</v>
      </c>
    </row>
    <row r="211" spans="1:4" x14ac:dyDescent="0.25">
      <c r="A211" s="3">
        <v>210</v>
      </c>
      <c r="B211" s="3">
        <v>10327</v>
      </c>
      <c r="C211" s="3">
        <v>2</v>
      </c>
      <c r="D211" s="3">
        <v>25</v>
      </c>
    </row>
    <row r="212" spans="1:4" x14ac:dyDescent="0.25">
      <c r="A212" s="3">
        <v>211</v>
      </c>
      <c r="B212" s="3">
        <v>10327</v>
      </c>
      <c r="C212" s="3">
        <v>11</v>
      </c>
      <c r="D212" s="3">
        <v>50</v>
      </c>
    </row>
    <row r="213" spans="1:4" x14ac:dyDescent="0.25">
      <c r="A213" s="3">
        <v>212</v>
      </c>
      <c r="B213" s="3">
        <v>10327</v>
      </c>
      <c r="C213" s="3">
        <v>30</v>
      </c>
      <c r="D213" s="3">
        <v>35</v>
      </c>
    </row>
    <row r="214" spans="1:4" x14ac:dyDescent="0.25">
      <c r="A214" s="3">
        <v>213</v>
      </c>
      <c r="B214" s="3">
        <v>10327</v>
      </c>
      <c r="C214" s="3">
        <v>58</v>
      </c>
      <c r="D214" s="3">
        <v>30</v>
      </c>
    </row>
    <row r="215" spans="1:4" x14ac:dyDescent="0.25">
      <c r="A215" s="3">
        <v>214</v>
      </c>
      <c r="B215" s="3">
        <v>10328</v>
      </c>
      <c r="C215" s="3">
        <v>59</v>
      </c>
      <c r="D215" s="3">
        <v>9</v>
      </c>
    </row>
    <row r="216" spans="1:4" x14ac:dyDescent="0.25">
      <c r="A216" s="3">
        <v>215</v>
      </c>
      <c r="B216" s="3">
        <v>10328</v>
      </c>
      <c r="C216" s="3">
        <v>65</v>
      </c>
      <c r="D216" s="3">
        <v>40</v>
      </c>
    </row>
    <row r="217" spans="1:4" x14ac:dyDescent="0.25">
      <c r="A217" s="3">
        <v>216</v>
      </c>
      <c r="B217" s="3">
        <v>10328</v>
      </c>
      <c r="C217" s="3">
        <v>68</v>
      </c>
      <c r="D217" s="3">
        <v>10</v>
      </c>
    </row>
    <row r="218" spans="1:4" x14ac:dyDescent="0.25">
      <c r="A218" s="3">
        <v>217</v>
      </c>
      <c r="B218" s="3">
        <v>10329</v>
      </c>
      <c r="C218" s="3">
        <v>19</v>
      </c>
      <c r="D218" s="3">
        <v>10</v>
      </c>
    </row>
    <row r="219" spans="1:4" x14ac:dyDescent="0.25">
      <c r="A219" s="3">
        <v>218</v>
      </c>
      <c r="B219" s="3">
        <v>10329</v>
      </c>
      <c r="C219" s="3">
        <v>30</v>
      </c>
      <c r="D219" s="3">
        <v>8</v>
      </c>
    </row>
    <row r="220" spans="1:4" x14ac:dyDescent="0.25">
      <c r="A220" s="3">
        <v>219</v>
      </c>
      <c r="B220" s="3">
        <v>10329</v>
      </c>
      <c r="C220" s="3">
        <v>38</v>
      </c>
      <c r="D220" s="3">
        <v>20</v>
      </c>
    </row>
    <row r="221" spans="1:4" x14ac:dyDescent="0.25">
      <c r="A221" s="3">
        <v>220</v>
      </c>
      <c r="B221" s="3">
        <v>10329</v>
      </c>
      <c r="C221" s="3">
        <v>56</v>
      </c>
      <c r="D221" s="3">
        <v>12</v>
      </c>
    </row>
    <row r="222" spans="1:4" x14ac:dyDescent="0.25">
      <c r="A222" s="3">
        <v>221</v>
      </c>
      <c r="B222" s="3">
        <v>10330</v>
      </c>
      <c r="C222" s="3">
        <v>26</v>
      </c>
      <c r="D222" s="3">
        <v>50</v>
      </c>
    </row>
    <row r="223" spans="1:4" x14ac:dyDescent="0.25">
      <c r="A223" s="3">
        <v>222</v>
      </c>
      <c r="B223" s="3">
        <v>10330</v>
      </c>
      <c r="C223" s="3">
        <v>72</v>
      </c>
      <c r="D223" s="3">
        <v>25</v>
      </c>
    </row>
    <row r="224" spans="1:4" x14ac:dyDescent="0.25">
      <c r="A224" s="3">
        <v>223</v>
      </c>
      <c r="B224" s="3">
        <v>10331</v>
      </c>
      <c r="C224" s="3">
        <v>54</v>
      </c>
      <c r="D224" s="3">
        <v>15</v>
      </c>
    </row>
    <row r="225" spans="1:4" x14ac:dyDescent="0.25">
      <c r="A225" s="3">
        <v>224</v>
      </c>
      <c r="B225" s="3">
        <v>10332</v>
      </c>
      <c r="C225" s="3">
        <v>18</v>
      </c>
      <c r="D225" s="3">
        <v>40</v>
      </c>
    </row>
    <row r="226" spans="1:4" x14ac:dyDescent="0.25">
      <c r="A226" s="3">
        <v>225</v>
      </c>
      <c r="B226" s="3">
        <v>10332</v>
      </c>
      <c r="C226" s="3">
        <v>42</v>
      </c>
      <c r="D226" s="3">
        <v>10</v>
      </c>
    </row>
    <row r="227" spans="1:4" x14ac:dyDescent="0.25">
      <c r="A227" s="3">
        <v>226</v>
      </c>
      <c r="B227" s="3">
        <v>10332</v>
      </c>
      <c r="C227" s="3">
        <v>47</v>
      </c>
      <c r="D227" s="3">
        <v>16</v>
      </c>
    </row>
    <row r="228" spans="1:4" x14ac:dyDescent="0.25">
      <c r="A228" s="3">
        <v>227</v>
      </c>
      <c r="B228" s="3">
        <v>10333</v>
      </c>
      <c r="C228" s="3">
        <v>14</v>
      </c>
      <c r="D228" s="3">
        <v>10</v>
      </c>
    </row>
    <row r="229" spans="1:4" x14ac:dyDescent="0.25">
      <c r="A229" s="3">
        <v>228</v>
      </c>
      <c r="B229" s="3">
        <v>10333</v>
      </c>
      <c r="C229" s="3">
        <v>21</v>
      </c>
      <c r="D229" s="3">
        <v>10</v>
      </c>
    </row>
    <row r="230" spans="1:4" x14ac:dyDescent="0.25">
      <c r="A230" s="3">
        <v>229</v>
      </c>
      <c r="B230" s="3">
        <v>10333</v>
      </c>
      <c r="C230" s="3">
        <v>71</v>
      </c>
      <c r="D230" s="3">
        <v>40</v>
      </c>
    </row>
    <row r="231" spans="1:4" x14ac:dyDescent="0.25">
      <c r="A231" s="3">
        <v>230</v>
      </c>
      <c r="B231" s="3">
        <v>10334</v>
      </c>
      <c r="C231" s="3">
        <v>52</v>
      </c>
      <c r="D231" s="3">
        <v>8</v>
      </c>
    </row>
    <row r="232" spans="1:4" x14ac:dyDescent="0.25">
      <c r="A232" s="3">
        <v>231</v>
      </c>
      <c r="B232" s="3">
        <v>10334</v>
      </c>
      <c r="C232" s="3">
        <v>68</v>
      </c>
      <c r="D232" s="3">
        <v>10</v>
      </c>
    </row>
    <row r="233" spans="1:4" x14ac:dyDescent="0.25">
      <c r="A233" s="3">
        <v>232</v>
      </c>
      <c r="B233" s="3">
        <v>10335</v>
      </c>
      <c r="C233" s="3">
        <v>2</v>
      </c>
      <c r="D233" s="3">
        <v>7</v>
      </c>
    </row>
    <row r="234" spans="1:4" x14ac:dyDescent="0.25">
      <c r="A234" s="3">
        <v>233</v>
      </c>
      <c r="B234" s="3">
        <v>10335</v>
      </c>
      <c r="C234" s="3">
        <v>31</v>
      </c>
      <c r="D234" s="3">
        <v>25</v>
      </c>
    </row>
    <row r="235" spans="1:4" x14ac:dyDescent="0.25">
      <c r="A235" s="3">
        <v>234</v>
      </c>
      <c r="B235" s="3">
        <v>10335</v>
      </c>
      <c r="C235" s="3">
        <v>32</v>
      </c>
      <c r="D235" s="3">
        <v>6</v>
      </c>
    </row>
    <row r="236" spans="1:4" x14ac:dyDescent="0.25">
      <c r="A236" s="3">
        <v>235</v>
      </c>
      <c r="B236" s="3">
        <v>10335</v>
      </c>
      <c r="C236" s="3">
        <v>51</v>
      </c>
      <c r="D236" s="3">
        <v>48</v>
      </c>
    </row>
    <row r="237" spans="1:4" x14ac:dyDescent="0.25">
      <c r="A237" s="3">
        <v>236</v>
      </c>
      <c r="B237" s="3">
        <v>10336</v>
      </c>
      <c r="C237" s="3">
        <v>4</v>
      </c>
      <c r="D237" s="3">
        <v>18</v>
      </c>
    </row>
    <row r="238" spans="1:4" x14ac:dyDescent="0.25">
      <c r="A238" s="3">
        <v>237</v>
      </c>
      <c r="B238" s="3">
        <v>10337</v>
      </c>
      <c r="C238" s="3">
        <v>23</v>
      </c>
      <c r="D238" s="3">
        <v>40</v>
      </c>
    </row>
    <row r="239" spans="1:4" x14ac:dyDescent="0.25">
      <c r="A239" s="3">
        <v>238</v>
      </c>
      <c r="B239" s="3">
        <v>10337</v>
      </c>
      <c r="C239" s="3">
        <v>26</v>
      </c>
      <c r="D239" s="3">
        <v>24</v>
      </c>
    </row>
    <row r="240" spans="1:4" x14ac:dyDescent="0.25">
      <c r="A240" s="3">
        <v>239</v>
      </c>
      <c r="B240" s="3">
        <v>10337</v>
      </c>
      <c r="C240" s="3">
        <v>36</v>
      </c>
      <c r="D240" s="3">
        <v>20</v>
      </c>
    </row>
    <row r="241" spans="1:4" x14ac:dyDescent="0.25">
      <c r="A241" s="3">
        <v>240</v>
      </c>
      <c r="B241" s="3">
        <v>10337</v>
      </c>
      <c r="C241" s="3">
        <v>37</v>
      </c>
      <c r="D241" s="3">
        <v>28</v>
      </c>
    </row>
    <row r="242" spans="1:4" x14ac:dyDescent="0.25">
      <c r="A242" s="3">
        <v>241</v>
      </c>
      <c r="B242" s="3">
        <v>10337</v>
      </c>
      <c r="C242" s="3">
        <v>72</v>
      </c>
      <c r="D242" s="3">
        <v>25</v>
      </c>
    </row>
    <row r="243" spans="1:4" x14ac:dyDescent="0.25">
      <c r="A243" s="3">
        <v>242</v>
      </c>
      <c r="B243" s="3">
        <v>10338</v>
      </c>
      <c r="C243" s="3">
        <v>17</v>
      </c>
      <c r="D243" s="3">
        <v>20</v>
      </c>
    </row>
    <row r="244" spans="1:4" x14ac:dyDescent="0.25">
      <c r="A244" s="3">
        <v>243</v>
      </c>
      <c r="B244" s="3">
        <v>10338</v>
      </c>
      <c r="C244" s="3">
        <v>30</v>
      </c>
      <c r="D244" s="3">
        <v>15</v>
      </c>
    </row>
    <row r="245" spans="1:4" x14ac:dyDescent="0.25">
      <c r="A245" s="3">
        <v>244</v>
      </c>
      <c r="B245" s="3">
        <v>10339</v>
      </c>
      <c r="C245" s="3">
        <v>4</v>
      </c>
      <c r="D245" s="3">
        <v>10</v>
      </c>
    </row>
    <row r="246" spans="1:4" x14ac:dyDescent="0.25">
      <c r="A246" s="3">
        <v>245</v>
      </c>
      <c r="B246" s="3">
        <v>10339</v>
      </c>
      <c r="C246" s="3">
        <v>17</v>
      </c>
      <c r="D246" s="3">
        <v>70</v>
      </c>
    </row>
    <row r="247" spans="1:4" x14ac:dyDescent="0.25">
      <c r="A247" s="3">
        <v>246</v>
      </c>
      <c r="B247" s="3">
        <v>10339</v>
      </c>
      <c r="C247" s="3">
        <v>62</v>
      </c>
      <c r="D247" s="3">
        <v>28</v>
      </c>
    </row>
    <row r="248" spans="1:4" x14ac:dyDescent="0.25">
      <c r="A248" s="3">
        <v>247</v>
      </c>
      <c r="B248" s="3">
        <v>10340</v>
      </c>
      <c r="C248" s="3">
        <v>18</v>
      </c>
      <c r="D248" s="3">
        <v>20</v>
      </c>
    </row>
    <row r="249" spans="1:4" x14ac:dyDescent="0.25">
      <c r="A249" s="3">
        <v>248</v>
      </c>
      <c r="B249" s="3">
        <v>10340</v>
      </c>
      <c r="C249" s="3">
        <v>41</v>
      </c>
      <c r="D249" s="3">
        <v>12</v>
      </c>
    </row>
    <row r="250" spans="1:4" x14ac:dyDescent="0.25">
      <c r="A250" s="3">
        <v>249</v>
      </c>
      <c r="B250" s="3">
        <v>10340</v>
      </c>
      <c r="C250" s="3">
        <v>43</v>
      </c>
      <c r="D250" s="3">
        <v>40</v>
      </c>
    </row>
    <row r="251" spans="1:4" x14ac:dyDescent="0.25">
      <c r="A251" s="3">
        <v>250</v>
      </c>
      <c r="B251" s="3">
        <v>10341</v>
      </c>
      <c r="C251" s="3">
        <v>33</v>
      </c>
      <c r="D251" s="3">
        <v>8</v>
      </c>
    </row>
    <row r="252" spans="1:4" x14ac:dyDescent="0.25">
      <c r="A252" s="3">
        <v>251</v>
      </c>
      <c r="B252" s="3">
        <v>10341</v>
      </c>
      <c r="C252" s="3">
        <v>59</v>
      </c>
      <c r="D252" s="3">
        <v>9</v>
      </c>
    </row>
    <row r="253" spans="1:4" x14ac:dyDescent="0.25">
      <c r="A253" s="3">
        <v>252</v>
      </c>
      <c r="B253" s="3">
        <v>10342</v>
      </c>
      <c r="C253" s="3">
        <v>2</v>
      </c>
      <c r="D253" s="3">
        <v>24</v>
      </c>
    </row>
    <row r="254" spans="1:4" x14ac:dyDescent="0.25">
      <c r="A254" s="3">
        <v>253</v>
      </c>
      <c r="B254" s="3">
        <v>10342</v>
      </c>
      <c r="C254" s="3">
        <v>31</v>
      </c>
      <c r="D254" s="3">
        <v>56</v>
      </c>
    </row>
    <row r="255" spans="1:4" x14ac:dyDescent="0.25">
      <c r="A255" s="3">
        <v>254</v>
      </c>
      <c r="B255" s="3">
        <v>10342</v>
      </c>
      <c r="C255" s="3">
        <v>36</v>
      </c>
      <c r="D255" s="3">
        <v>40</v>
      </c>
    </row>
    <row r="256" spans="1:4" x14ac:dyDescent="0.25">
      <c r="A256" s="3">
        <v>255</v>
      </c>
      <c r="B256" s="3">
        <v>10342</v>
      </c>
      <c r="C256" s="3">
        <v>55</v>
      </c>
      <c r="D256" s="3">
        <v>40</v>
      </c>
    </row>
    <row r="257" spans="1:4" x14ac:dyDescent="0.25">
      <c r="A257" s="3">
        <v>256</v>
      </c>
      <c r="B257" s="3">
        <v>10343</v>
      </c>
      <c r="C257" s="3">
        <v>64</v>
      </c>
      <c r="D257" s="3">
        <v>50</v>
      </c>
    </row>
    <row r="258" spans="1:4" x14ac:dyDescent="0.25">
      <c r="A258" s="3">
        <v>257</v>
      </c>
      <c r="B258" s="3">
        <v>10343</v>
      </c>
      <c r="C258" s="3">
        <v>68</v>
      </c>
      <c r="D258" s="3">
        <v>4</v>
      </c>
    </row>
    <row r="259" spans="1:4" x14ac:dyDescent="0.25">
      <c r="A259" s="3">
        <v>258</v>
      </c>
      <c r="B259" s="3">
        <v>10343</v>
      </c>
      <c r="C259" s="3">
        <v>76</v>
      </c>
      <c r="D259" s="3">
        <v>15</v>
      </c>
    </row>
    <row r="260" spans="1:4" x14ac:dyDescent="0.25">
      <c r="A260" s="3">
        <v>259</v>
      </c>
      <c r="B260" s="3">
        <v>10344</v>
      </c>
      <c r="C260" s="3">
        <v>4</v>
      </c>
      <c r="D260" s="3">
        <v>35</v>
      </c>
    </row>
    <row r="261" spans="1:4" x14ac:dyDescent="0.25">
      <c r="A261" s="3">
        <v>260</v>
      </c>
      <c r="B261" s="3">
        <v>10344</v>
      </c>
      <c r="C261" s="3">
        <v>8</v>
      </c>
      <c r="D261" s="3">
        <v>70</v>
      </c>
    </row>
    <row r="262" spans="1:4" x14ac:dyDescent="0.25">
      <c r="A262" s="3">
        <v>261</v>
      </c>
      <c r="B262" s="3">
        <v>10345</v>
      </c>
      <c r="C262" s="3">
        <v>8</v>
      </c>
      <c r="D262" s="3">
        <v>70</v>
      </c>
    </row>
    <row r="263" spans="1:4" x14ac:dyDescent="0.25">
      <c r="A263" s="3">
        <v>262</v>
      </c>
      <c r="B263" s="3">
        <v>10345</v>
      </c>
      <c r="C263" s="3">
        <v>19</v>
      </c>
      <c r="D263" s="3">
        <v>80</v>
      </c>
    </row>
    <row r="264" spans="1:4" x14ac:dyDescent="0.25">
      <c r="A264" s="3">
        <v>263</v>
      </c>
      <c r="B264" s="3">
        <v>10345</v>
      </c>
      <c r="C264" s="3">
        <v>42</v>
      </c>
      <c r="D264" s="3">
        <v>9</v>
      </c>
    </row>
    <row r="265" spans="1:4" x14ac:dyDescent="0.25">
      <c r="A265" s="3">
        <v>264</v>
      </c>
      <c r="B265" s="3">
        <v>10346</v>
      </c>
      <c r="C265" s="3">
        <v>17</v>
      </c>
      <c r="D265" s="3">
        <v>36</v>
      </c>
    </row>
    <row r="266" spans="1:4" x14ac:dyDescent="0.25">
      <c r="A266" s="3">
        <v>265</v>
      </c>
      <c r="B266" s="3">
        <v>10346</v>
      </c>
      <c r="C266" s="3">
        <v>56</v>
      </c>
      <c r="D266" s="3">
        <v>20</v>
      </c>
    </row>
    <row r="267" spans="1:4" x14ac:dyDescent="0.25">
      <c r="A267" s="3">
        <v>266</v>
      </c>
      <c r="B267" s="3">
        <v>10347</v>
      </c>
      <c r="C267" s="3">
        <v>25</v>
      </c>
      <c r="D267" s="3">
        <v>10</v>
      </c>
    </row>
    <row r="268" spans="1:4" x14ac:dyDescent="0.25">
      <c r="A268" s="3">
        <v>267</v>
      </c>
      <c r="B268" s="3">
        <v>10347</v>
      </c>
      <c r="C268" s="3">
        <v>39</v>
      </c>
      <c r="D268" s="3">
        <v>50</v>
      </c>
    </row>
    <row r="269" spans="1:4" x14ac:dyDescent="0.25">
      <c r="A269" s="3">
        <v>268</v>
      </c>
      <c r="B269" s="3">
        <v>10347</v>
      </c>
      <c r="C269" s="3">
        <v>40</v>
      </c>
      <c r="D269" s="3">
        <v>4</v>
      </c>
    </row>
    <row r="270" spans="1:4" x14ac:dyDescent="0.25">
      <c r="A270" s="3">
        <v>269</v>
      </c>
      <c r="B270" s="3">
        <v>10347</v>
      </c>
      <c r="C270" s="3">
        <v>75</v>
      </c>
      <c r="D270" s="3">
        <v>6</v>
      </c>
    </row>
    <row r="271" spans="1:4" x14ac:dyDescent="0.25">
      <c r="A271" s="3">
        <v>270</v>
      </c>
      <c r="B271" s="3">
        <v>10348</v>
      </c>
      <c r="C271" s="3">
        <v>1</v>
      </c>
      <c r="D271" s="3">
        <v>15</v>
      </c>
    </row>
    <row r="272" spans="1:4" x14ac:dyDescent="0.25">
      <c r="A272" s="3">
        <v>271</v>
      </c>
      <c r="B272" s="3">
        <v>10348</v>
      </c>
      <c r="C272" s="3">
        <v>23</v>
      </c>
      <c r="D272" s="3">
        <v>25</v>
      </c>
    </row>
    <row r="273" spans="1:4" x14ac:dyDescent="0.25">
      <c r="A273" s="3">
        <v>272</v>
      </c>
      <c r="B273" s="3">
        <v>10349</v>
      </c>
      <c r="C273" s="3">
        <v>54</v>
      </c>
      <c r="D273" s="3">
        <v>24</v>
      </c>
    </row>
    <row r="274" spans="1:4" x14ac:dyDescent="0.25">
      <c r="A274" s="3">
        <v>273</v>
      </c>
      <c r="B274" s="3">
        <v>10350</v>
      </c>
      <c r="C274" s="3">
        <v>50</v>
      </c>
      <c r="D274" s="3">
        <v>15</v>
      </c>
    </row>
    <row r="275" spans="1:4" x14ac:dyDescent="0.25">
      <c r="A275" s="3">
        <v>274</v>
      </c>
      <c r="B275" s="3">
        <v>10350</v>
      </c>
      <c r="C275" s="3">
        <v>69</v>
      </c>
      <c r="D275" s="3">
        <v>18</v>
      </c>
    </row>
    <row r="276" spans="1:4" x14ac:dyDescent="0.25">
      <c r="A276" s="3">
        <v>275</v>
      </c>
      <c r="B276" s="3">
        <v>10351</v>
      </c>
      <c r="C276" s="3">
        <v>38</v>
      </c>
      <c r="D276" s="3">
        <v>20</v>
      </c>
    </row>
    <row r="277" spans="1:4" x14ac:dyDescent="0.25">
      <c r="A277" s="3">
        <v>276</v>
      </c>
      <c r="B277" s="3">
        <v>10351</v>
      </c>
      <c r="C277" s="3">
        <v>41</v>
      </c>
      <c r="D277" s="3">
        <v>13</v>
      </c>
    </row>
    <row r="278" spans="1:4" x14ac:dyDescent="0.25">
      <c r="A278" s="3">
        <v>277</v>
      </c>
      <c r="B278" s="3">
        <v>10351</v>
      </c>
      <c r="C278" s="3">
        <v>44</v>
      </c>
      <c r="D278" s="3">
        <v>77</v>
      </c>
    </row>
    <row r="279" spans="1:4" x14ac:dyDescent="0.25">
      <c r="A279" s="3">
        <v>278</v>
      </c>
      <c r="B279" s="3">
        <v>10351</v>
      </c>
      <c r="C279" s="3">
        <v>65</v>
      </c>
      <c r="D279" s="3">
        <v>10</v>
      </c>
    </row>
    <row r="280" spans="1:4" x14ac:dyDescent="0.25">
      <c r="A280" s="3">
        <v>279</v>
      </c>
      <c r="B280" s="3">
        <v>10352</v>
      </c>
      <c r="C280" s="3">
        <v>24</v>
      </c>
      <c r="D280" s="3">
        <v>10</v>
      </c>
    </row>
    <row r="281" spans="1:4" x14ac:dyDescent="0.25">
      <c r="A281" s="3">
        <v>280</v>
      </c>
      <c r="B281" s="3">
        <v>10352</v>
      </c>
      <c r="C281" s="3">
        <v>54</v>
      </c>
      <c r="D281" s="3">
        <v>20</v>
      </c>
    </row>
    <row r="282" spans="1:4" x14ac:dyDescent="0.25">
      <c r="A282" s="3">
        <v>281</v>
      </c>
      <c r="B282" s="3">
        <v>10353</v>
      </c>
      <c r="C282" s="3">
        <v>11</v>
      </c>
      <c r="D282" s="3">
        <v>12</v>
      </c>
    </row>
    <row r="283" spans="1:4" x14ac:dyDescent="0.25">
      <c r="A283" s="3">
        <v>282</v>
      </c>
      <c r="B283" s="3">
        <v>10353</v>
      </c>
      <c r="C283" s="3">
        <v>38</v>
      </c>
      <c r="D283" s="3">
        <v>50</v>
      </c>
    </row>
    <row r="284" spans="1:4" x14ac:dyDescent="0.25">
      <c r="A284" s="3">
        <v>283</v>
      </c>
      <c r="B284" s="3">
        <v>10354</v>
      </c>
      <c r="C284" s="3">
        <v>1</v>
      </c>
      <c r="D284" s="3">
        <v>12</v>
      </c>
    </row>
    <row r="285" spans="1:4" x14ac:dyDescent="0.25">
      <c r="A285" s="3">
        <v>284</v>
      </c>
      <c r="B285" s="3">
        <v>10354</v>
      </c>
      <c r="C285" s="3">
        <v>29</v>
      </c>
      <c r="D285" s="3">
        <v>4</v>
      </c>
    </row>
    <row r="286" spans="1:4" x14ac:dyDescent="0.25">
      <c r="A286" s="3">
        <v>285</v>
      </c>
      <c r="B286" s="3">
        <v>10355</v>
      </c>
      <c r="C286" s="3">
        <v>24</v>
      </c>
      <c r="D286" s="3">
        <v>25</v>
      </c>
    </row>
    <row r="287" spans="1:4" x14ac:dyDescent="0.25">
      <c r="A287" s="3">
        <v>286</v>
      </c>
      <c r="B287" s="3">
        <v>10355</v>
      </c>
      <c r="C287" s="3">
        <v>57</v>
      </c>
      <c r="D287" s="3">
        <v>25</v>
      </c>
    </row>
    <row r="288" spans="1:4" x14ac:dyDescent="0.25">
      <c r="A288" s="3">
        <v>287</v>
      </c>
      <c r="B288" s="3">
        <v>10356</v>
      </c>
      <c r="C288" s="3">
        <v>31</v>
      </c>
      <c r="D288" s="3">
        <v>30</v>
      </c>
    </row>
    <row r="289" spans="1:4" x14ac:dyDescent="0.25">
      <c r="A289" s="3">
        <v>288</v>
      </c>
      <c r="B289" s="3">
        <v>10356</v>
      </c>
      <c r="C289" s="3">
        <v>55</v>
      </c>
      <c r="D289" s="3">
        <v>12</v>
      </c>
    </row>
    <row r="290" spans="1:4" x14ac:dyDescent="0.25">
      <c r="A290" s="3">
        <v>289</v>
      </c>
      <c r="B290" s="3">
        <v>10356</v>
      </c>
      <c r="C290" s="3">
        <v>69</v>
      </c>
      <c r="D290" s="3">
        <v>20</v>
      </c>
    </row>
    <row r="291" spans="1:4" x14ac:dyDescent="0.25">
      <c r="A291" s="3">
        <v>290</v>
      </c>
      <c r="B291" s="3">
        <v>10357</v>
      </c>
      <c r="C291" s="3">
        <v>10</v>
      </c>
      <c r="D291" s="3">
        <v>30</v>
      </c>
    </row>
    <row r="292" spans="1:4" x14ac:dyDescent="0.25">
      <c r="A292" s="3">
        <v>291</v>
      </c>
      <c r="B292" s="3">
        <v>10357</v>
      </c>
      <c r="C292" s="3">
        <v>26</v>
      </c>
      <c r="D292" s="3">
        <v>16</v>
      </c>
    </row>
    <row r="293" spans="1:4" x14ac:dyDescent="0.25">
      <c r="A293" s="3">
        <v>292</v>
      </c>
      <c r="B293" s="3">
        <v>10357</v>
      </c>
      <c r="C293" s="3">
        <v>60</v>
      </c>
      <c r="D293" s="3">
        <v>8</v>
      </c>
    </row>
    <row r="294" spans="1:4" x14ac:dyDescent="0.25">
      <c r="A294" s="3">
        <v>293</v>
      </c>
      <c r="B294" s="3">
        <v>10358</v>
      </c>
      <c r="C294" s="3">
        <v>24</v>
      </c>
      <c r="D294" s="3">
        <v>10</v>
      </c>
    </row>
    <row r="295" spans="1:4" x14ac:dyDescent="0.25">
      <c r="A295" s="3">
        <v>294</v>
      </c>
      <c r="B295" s="3">
        <v>10358</v>
      </c>
      <c r="C295" s="3">
        <v>34</v>
      </c>
      <c r="D295" s="3">
        <v>10</v>
      </c>
    </row>
    <row r="296" spans="1:4" x14ac:dyDescent="0.25">
      <c r="A296" s="3">
        <v>295</v>
      </c>
      <c r="B296" s="3">
        <v>10358</v>
      </c>
      <c r="C296" s="3">
        <v>36</v>
      </c>
      <c r="D296" s="3">
        <v>20</v>
      </c>
    </row>
    <row r="297" spans="1:4" x14ac:dyDescent="0.25">
      <c r="A297" s="3">
        <v>296</v>
      </c>
      <c r="B297" s="3">
        <v>10359</v>
      </c>
      <c r="C297" s="3">
        <v>16</v>
      </c>
      <c r="D297" s="3">
        <v>56</v>
      </c>
    </row>
    <row r="298" spans="1:4" x14ac:dyDescent="0.25">
      <c r="A298" s="3">
        <v>297</v>
      </c>
      <c r="B298" s="3">
        <v>10359</v>
      </c>
      <c r="C298" s="3">
        <v>31</v>
      </c>
      <c r="D298" s="3">
        <v>70</v>
      </c>
    </row>
    <row r="299" spans="1:4" x14ac:dyDescent="0.25">
      <c r="A299" s="3">
        <v>298</v>
      </c>
      <c r="B299" s="3">
        <v>10359</v>
      </c>
      <c r="C299" s="3">
        <v>60</v>
      </c>
      <c r="D299" s="3">
        <v>80</v>
      </c>
    </row>
    <row r="300" spans="1:4" x14ac:dyDescent="0.25">
      <c r="A300" s="3">
        <v>299</v>
      </c>
      <c r="B300" s="3">
        <v>10360</v>
      </c>
      <c r="C300" s="3">
        <v>28</v>
      </c>
      <c r="D300" s="3">
        <v>30</v>
      </c>
    </row>
    <row r="301" spans="1:4" x14ac:dyDescent="0.25">
      <c r="A301" s="3">
        <v>300</v>
      </c>
      <c r="B301" s="3">
        <v>10360</v>
      </c>
      <c r="C301" s="3">
        <v>29</v>
      </c>
      <c r="D301" s="3">
        <v>35</v>
      </c>
    </row>
    <row r="302" spans="1:4" x14ac:dyDescent="0.25">
      <c r="A302" s="3">
        <v>301</v>
      </c>
      <c r="B302" s="3">
        <v>10360</v>
      </c>
      <c r="C302" s="3">
        <v>38</v>
      </c>
      <c r="D302" s="3">
        <v>10</v>
      </c>
    </row>
    <row r="303" spans="1:4" x14ac:dyDescent="0.25">
      <c r="A303" s="3">
        <v>302</v>
      </c>
      <c r="B303" s="3">
        <v>10360</v>
      </c>
      <c r="C303" s="3">
        <v>49</v>
      </c>
      <c r="D303" s="3">
        <v>35</v>
      </c>
    </row>
    <row r="304" spans="1:4" x14ac:dyDescent="0.25">
      <c r="A304" s="3">
        <v>303</v>
      </c>
      <c r="B304" s="3">
        <v>10360</v>
      </c>
      <c r="C304" s="3">
        <v>54</v>
      </c>
      <c r="D304" s="3">
        <v>28</v>
      </c>
    </row>
    <row r="305" spans="1:4" x14ac:dyDescent="0.25">
      <c r="A305" s="3">
        <v>304</v>
      </c>
      <c r="B305" s="3">
        <v>10361</v>
      </c>
      <c r="C305" s="3">
        <v>39</v>
      </c>
      <c r="D305" s="3">
        <v>54</v>
      </c>
    </row>
    <row r="306" spans="1:4" x14ac:dyDescent="0.25">
      <c r="A306" s="3">
        <v>305</v>
      </c>
      <c r="B306" s="3">
        <v>10361</v>
      </c>
      <c r="C306" s="3">
        <v>60</v>
      </c>
      <c r="D306" s="3">
        <v>55</v>
      </c>
    </row>
    <row r="307" spans="1:4" x14ac:dyDescent="0.25">
      <c r="A307" s="3">
        <v>306</v>
      </c>
      <c r="B307" s="3">
        <v>10362</v>
      </c>
      <c r="C307" s="3">
        <v>25</v>
      </c>
      <c r="D307" s="3">
        <v>50</v>
      </c>
    </row>
    <row r="308" spans="1:4" x14ac:dyDescent="0.25">
      <c r="A308" s="3">
        <v>307</v>
      </c>
      <c r="B308" s="3">
        <v>10362</v>
      </c>
      <c r="C308" s="3">
        <v>51</v>
      </c>
      <c r="D308" s="3">
        <v>20</v>
      </c>
    </row>
    <row r="309" spans="1:4" x14ac:dyDescent="0.25">
      <c r="A309" s="3">
        <v>308</v>
      </c>
      <c r="B309" s="3">
        <v>10362</v>
      </c>
      <c r="C309" s="3">
        <v>54</v>
      </c>
      <c r="D309" s="3">
        <v>24</v>
      </c>
    </row>
    <row r="310" spans="1:4" x14ac:dyDescent="0.25">
      <c r="A310" s="3">
        <v>309</v>
      </c>
      <c r="B310" s="3">
        <v>10363</v>
      </c>
      <c r="C310" s="3">
        <v>31</v>
      </c>
      <c r="D310" s="3">
        <v>20</v>
      </c>
    </row>
    <row r="311" spans="1:4" x14ac:dyDescent="0.25">
      <c r="A311" s="3">
        <v>310</v>
      </c>
      <c r="B311" s="3">
        <v>10363</v>
      </c>
      <c r="C311" s="3">
        <v>75</v>
      </c>
      <c r="D311" s="3">
        <v>12</v>
      </c>
    </row>
    <row r="312" spans="1:4" x14ac:dyDescent="0.25">
      <c r="A312" s="3">
        <v>311</v>
      </c>
      <c r="B312" s="3">
        <v>10363</v>
      </c>
      <c r="C312" s="3">
        <v>76</v>
      </c>
      <c r="D312" s="3">
        <v>12</v>
      </c>
    </row>
    <row r="313" spans="1:4" x14ac:dyDescent="0.25">
      <c r="A313" s="3">
        <v>312</v>
      </c>
      <c r="B313" s="3">
        <v>10364</v>
      </c>
      <c r="C313" s="3">
        <v>69</v>
      </c>
      <c r="D313" s="3">
        <v>30</v>
      </c>
    </row>
    <row r="314" spans="1:4" x14ac:dyDescent="0.25">
      <c r="A314" s="3">
        <v>313</v>
      </c>
      <c r="B314" s="3">
        <v>10364</v>
      </c>
      <c r="C314" s="3">
        <v>71</v>
      </c>
      <c r="D314" s="3">
        <v>5</v>
      </c>
    </row>
    <row r="315" spans="1:4" x14ac:dyDescent="0.25">
      <c r="A315" s="3">
        <v>314</v>
      </c>
      <c r="B315" s="3">
        <v>10365</v>
      </c>
      <c r="C315" s="3">
        <v>11</v>
      </c>
      <c r="D315" s="3">
        <v>24</v>
      </c>
    </row>
    <row r="316" spans="1:4" x14ac:dyDescent="0.25">
      <c r="A316" s="3">
        <v>315</v>
      </c>
      <c r="B316" s="3">
        <v>10366</v>
      </c>
      <c r="C316" s="3">
        <v>65</v>
      </c>
      <c r="D316" s="3">
        <v>5</v>
      </c>
    </row>
    <row r="317" spans="1:4" x14ac:dyDescent="0.25">
      <c r="A317" s="3">
        <v>316</v>
      </c>
      <c r="B317" s="3">
        <v>10366</v>
      </c>
      <c r="C317" s="3">
        <v>77</v>
      </c>
      <c r="D317" s="3">
        <v>5</v>
      </c>
    </row>
    <row r="318" spans="1:4" x14ac:dyDescent="0.25">
      <c r="A318" s="3">
        <v>317</v>
      </c>
      <c r="B318" s="3">
        <v>10367</v>
      </c>
      <c r="C318" s="3">
        <v>34</v>
      </c>
      <c r="D318" s="3">
        <v>36</v>
      </c>
    </row>
    <row r="319" spans="1:4" x14ac:dyDescent="0.25">
      <c r="A319" s="3">
        <v>318</v>
      </c>
      <c r="B319" s="3">
        <v>10367</v>
      </c>
      <c r="C319" s="3">
        <v>54</v>
      </c>
      <c r="D319" s="3">
        <v>18</v>
      </c>
    </row>
    <row r="320" spans="1:4" x14ac:dyDescent="0.25">
      <c r="A320" s="3">
        <v>319</v>
      </c>
      <c r="B320" s="3">
        <v>10367</v>
      </c>
      <c r="C320" s="3">
        <v>65</v>
      </c>
      <c r="D320" s="3">
        <v>15</v>
      </c>
    </row>
    <row r="321" spans="1:4" x14ac:dyDescent="0.25">
      <c r="A321" s="3">
        <v>320</v>
      </c>
      <c r="B321" s="3">
        <v>10367</v>
      </c>
      <c r="C321" s="3">
        <v>77</v>
      </c>
      <c r="D321" s="3">
        <v>7</v>
      </c>
    </row>
    <row r="322" spans="1:4" x14ac:dyDescent="0.25">
      <c r="A322" s="3">
        <v>321</v>
      </c>
      <c r="B322" s="3">
        <v>10368</v>
      </c>
      <c r="C322" s="3">
        <v>21</v>
      </c>
      <c r="D322" s="3">
        <v>5</v>
      </c>
    </row>
    <row r="323" spans="1:4" x14ac:dyDescent="0.25">
      <c r="A323" s="3">
        <v>322</v>
      </c>
      <c r="B323" s="3">
        <v>10368</v>
      </c>
      <c r="C323" s="3">
        <v>28</v>
      </c>
      <c r="D323" s="3">
        <v>13</v>
      </c>
    </row>
    <row r="324" spans="1:4" x14ac:dyDescent="0.25">
      <c r="A324" s="3">
        <v>323</v>
      </c>
      <c r="B324" s="3">
        <v>10368</v>
      </c>
      <c r="C324" s="3">
        <v>57</v>
      </c>
      <c r="D324" s="3">
        <v>25</v>
      </c>
    </row>
    <row r="325" spans="1:4" x14ac:dyDescent="0.25">
      <c r="A325" s="3">
        <v>324</v>
      </c>
      <c r="B325" s="3">
        <v>10368</v>
      </c>
      <c r="C325" s="3">
        <v>64</v>
      </c>
      <c r="D325" s="3">
        <v>35</v>
      </c>
    </row>
    <row r="326" spans="1:4" x14ac:dyDescent="0.25">
      <c r="A326" s="3">
        <v>325</v>
      </c>
      <c r="B326" s="3">
        <v>10369</v>
      </c>
      <c r="C326" s="3">
        <v>29</v>
      </c>
      <c r="D326" s="3">
        <v>20</v>
      </c>
    </row>
    <row r="327" spans="1:4" x14ac:dyDescent="0.25">
      <c r="A327" s="3">
        <v>326</v>
      </c>
      <c r="B327" s="3">
        <v>10369</v>
      </c>
      <c r="C327" s="3">
        <v>56</v>
      </c>
      <c r="D327" s="3">
        <v>18</v>
      </c>
    </row>
    <row r="328" spans="1:4" x14ac:dyDescent="0.25">
      <c r="A328" s="3">
        <v>327</v>
      </c>
      <c r="B328" s="3">
        <v>10370</v>
      </c>
      <c r="C328" s="3">
        <v>1</v>
      </c>
      <c r="D328" s="3">
        <v>15</v>
      </c>
    </row>
    <row r="329" spans="1:4" x14ac:dyDescent="0.25">
      <c r="A329" s="3">
        <v>328</v>
      </c>
      <c r="B329" s="3">
        <v>10370</v>
      </c>
      <c r="C329" s="3">
        <v>64</v>
      </c>
      <c r="D329" s="3">
        <v>30</v>
      </c>
    </row>
    <row r="330" spans="1:4" x14ac:dyDescent="0.25">
      <c r="A330" s="3">
        <v>329</v>
      </c>
      <c r="B330" s="3">
        <v>10370</v>
      </c>
      <c r="C330" s="3">
        <v>74</v>
      </c>
      <c r="D330" s="3">
        <v>20</v>
      </c>
    </row>
    <row r="331" spans="1:4" x14ac:dyDescent="0.25">
      <c r="A331" s="3">
        <v>330</v>
      </c>
      <c r="B331" s="3">
        <v>10371</v>
      </c>
      <c r="C331" s="3">
        <v>36</v>
      </c>
      <c r="D331" s="3">
        <v>6</v>
      </c>
    </row>
    <row r="332" spans="1:4" x14ac:dyDescent="0.25">
      <c r="A332" s="3">
        <v>331</v>
      </c>
      <c r="B332" s="3">
        <v>10372</v>
      </c>
      <c r="C332" s="3">
        <v>20</v>
      </c>
      <c r="D332" s="3">
        <v>12</v>
      </c>
    </row>
    <row r="333" spans="1:4" x14ac:dyDescent="0.25">
      <c r="A333" s="3">
        <v>332</v>
      </c>
      <c r="B333" s="3">
        <v>10372</v>
      </c>
      <c r="C333" s="3">
        <v>38</v>
      </c>
      <c r="D333" s="3">
        <v>40</v>
      </c>
    </row>
    <row r="334" spans="1:4" x14ac:dyDescent="0.25">
      <c r="A334" s="3">
        <v>333</v>
      </c>
      <c r="B334" s="3">
        <v>10372</v>
      </c>
      <c r="C334" s="3">
        <v>60</v>
      </c>
      <c r="D334" s="3">
        <v>70</v>
      </c>
    </row>
    <row r="335" spans="1:4" x14ac:dyDescent="0.25">
      <c r="A335" s="3">
        <v>334</v>
      </c>
      <c r="B335" s="3">
        <v>10372</v>
      </c>
      <c r="C335" s="3">
        <v>72</v>
      </c>
      <c r="D335" s="3">
        <v>42</v>
      </c>
    </row>
    <row r="336" spans="1:4" x14ac:dyDescent="0.25">
      <c r="A336" s="3">
        <v>335</v>
      </c>
      <c r="B336" s="3">
        <v>10373</v>
      </c>
      <c r="C336" s="3">
        <v>58</v>
      </c>
      <c r="D336" s="3">
        <v>80</v>
      </c>
    </row>
    <row r="337" spans="1:4" x14ac:dyDescent="0.25">
      <c r="A337" s="3">
        <v>336</v>
      </c>
      <c r="B337" s="3">
        <v>10373</v>
      </c>
      <c r="C337" s="3">
        <v>71</v>
      </c>
      <c r="D337" s="3">
        <v>50</v>
      </c>
    </row>
    <row r="338" spans="1:4" x14ac:dyDescent="0.25">
      <c r="A338" s="3">
        <v>337</v>
      </c>
      <c r="B338" s="3">
        <v>10374</v>
      </c>
      <c r="C338" s="3">
        <v>31</v>
      </c>
      <c r="D338" s="3">
        <v>30</v>
      </c>
    </row>
    <row r="339" spans="1:4" x14ac:dyDescent="0.25">
      <c r="A339" s="3">
        <v>338</v>
      </c>
      <c r="B339" s="3">
        <v>10374</v>
      </c>
      <c r="C339" s="3">
        <v>58</v>
      </c>
      <c r="D339" s="3">
        <v>15</v>
      </c>
    </row>
    <row r="340" spans="1:4" x14ac:dyDescent="0.25">
      <c r="A340" s="3">
        <v>339</v>
      </c>
      <c r="B340" s="3">
        <v>10375</v>
      </c>
      <c r="C340" s="3">
        <v>14</v>
      </c>
      <c r="D340" s="3">
        <v>15</v>
      </c>
    </row>
    <row r="341" spans="1:4" x14ac:dyDescent="0.25">
      <c r="A341" s="3">
        <v>340</v>
      </c>
      <c r="B341" s="3">
        <v>10375</v>
      </c>
      <c r="C341" s="3">
        <v>54</v>
      </c>
      <c r="D341" s="3">
        <v>10</v>
      </c>
    </row>
    <row r="342" spans="1:4" x14ac:dyDescent="0.25">
      <c r="A342" s="3">
        <v>341</v>
      </c>
      <c r="B342" s="3">
        <v>10376</v>
      </c>
      <c r="C342" s="3">
        <v>31</v>
      </c>
      <c r="D342" s="3">
        <v>42</v>
      </c>
    </row>
    <row r="343" spans="1:4" x14ac:dyDescent="0.25">
      <c r="A343" s="3">
        <v>342</v>
      </c>
      <c r="B343" s="3">
        <v>10377</v>
      </c>
      <c r="C343" s="3">
        <v>28</v>
      </c>
      <c r="D343" s="3">
        <v>20</v>
      </c>
    </row>
    <row r="344" spans="1:4" x14ac:dyDescent="0.25">
      <c r="A344" s="3">
        <v>343</v>
      </c>
      <c r="B344" s="3">
        <v>10377</v>
      </c>
      <c r="C344" s="3">
        <v>39</v>
      </c>
      <c r="D344" s="3">
        <v>20</v>
      </c>
    </row>
    <row r="345" spans="1:4" x14ac:dyDescent="0.25">
      <c r="A345" s="3">
        <v>344</v>
      </c>
      <c r="B345" s="3">
        <v>10378</v>
      </c>
      <c r="C345" s="3">
        <v>71</v>
      </c>
      <c r="D345" s="3">
        <v>6</v>
      </c>
    </row>
    <row r="346" spans="1:4" x14ac:dyDescent="0.25">
      <c r="A346" s="3">
        <v>345</v>
      </c>
      <c r="B346" s="3">
        <v>10379</v>
      </c>
      <c r="C346" s="3">
        <v>41</v>
      </c>
      <c r="D346" s="3">
        <v>8</v>
      </c>
    </row>
    <row r="347" spans="1:4" x14ac:dyDescent="0.25">
      <c r="A347" s="3">
        <v>346</v>
      </c>
      <c r="B347" s="3">
        <v>10379</v>
      </c>
      <c r="C347" s="3">
        <v>63</v>
      </c>
      <c r="D347" s="3">
        <v>16</v>
      </c>
    </row>
    <row r="348" spans="1:4" x14ac:dyDescent="0.25">
      <c r="A348" s="3">
        <v>347</v>
      </c>
      <c r="B348" s="3">
        <v>10379</v>
      </c>
      <c r="C348" s="3">
        <v>65</v>
      </c>
      <c r="D348" s="3">
        <v>20</v>
      </c>
    </row>
    <row r="349" spans="1:4" x14ac:dyDescent="0.25">
      <c r="A349" s="3">
        <v>348</v>
      </c>
      <c r="B349" s="3">
        <v>10380</v>
      </c>
      <c r="C349" s="3">
        <v>30</v>
      </c>
      <c r="D349" s="3">
        <v>18</v>
      </c>
    </row>
    <row r="350" spans="1:4" x14ac:dyDescent="0.25">
      <c r="A350" s="3">
        <v>349</v>
      </c>
      <c r="B350" s="3">
        <v>10380</v>
      </c>
      <c r="C350" s="3">
        <v>53</v>
      </c>
      <c r="D350" s="3">
        <v>20</v>
      </c>
    </row>
    <row r="351" spans="1:4" x14ac:dyDescent="0.25">
      <c r="A351" s="3">
        <v>350</v>
      </c>
      <c r="B351" s="3">
        <v>10380</v>
      </c>
      <c r="C351" s="3">
        <v>60</v>
      </c>
      <c r="D351" s="3">
        <v>6</v>
      </c>
    </row>
    <row r="352" spans="1:4" x14ac:dyDescent="0.25">
      <c r="A352" s="3">
        <v>351</v>
      </c>
      <c r="B352" s="3">
        <v>10380</v>
      </c>
      <c r="C352" s="3">
        <v>70</v>
      </c>
      <c r="D352" s="3">
        <v>30</v>
      </c>
    </row>
    <row r="353" spans="1:4" x14ac:dyDescent="0.25">
      <c r="A353" s="3">
        <v>352</v>
      </c>
      <c r="B353" s="3">
        <v>10381</v>
      </c>
      <c r="C353" s="3">
        <v>74</v>
      </c>
      <c r="D353" s="3">
        <v>14</v>
      </c>
    </row>
    <row r="354" spans="1:4" x14ac:dyDescent="0.25">
      <c r="A354" s="3">
        <v>353</v>
      </c>
      <c r="B354" s="3">
        <v>10382</v>
      </c>
      <c r="C354" s="3">
        <v>5</v>
      </c>
      <c r="D354" s="3">
        <v>32</v>
      </c>
    </row>
    <row r="355" spans="1:4" x14ac:dyDescent="0.25">
      <c r="A355" s="3">
        <v>354</v>
      </c>
      <c r="B355" s="3">
        <v>10382</v>
      </c>
      <c r="C355" s="3">
        <v>18</v>
      </c>
      <c r="D355" s="3">
        <v>9</v>
      </c>
    </row>
    <row r="356" spans="1:4" x14ac:dyDescent="0.25">
      <c r="A356" s="3">
        <v>355</v>
      </c>
      <c r="B356" s="3">
        <v>10382</v>
      </c>
      <c r="C356" s="3">
        <v>29</v>
      </c>
      <c r="D356" s="3">
        <v>14</v>
      </c>
    </row>
    <row r="357" spans="1:4" x14ac:dyDescent="0.25">
      <c r="A357" s="3">
        <v>356</v>
      </c>
      <c r="B357" s="3">
        <v>10382</v>
      </c>
      <c r="C357" s="3">
        <v>33</v>
      </c>
      <c r="D357" s="3">
        <v>60</v>
      </c>
    </row>
    <row r="358" spans="1:4" x14ac:dyDescent="0.25">
      <c r="A358" s="3">
        <v>357</v>
      </c>
      <c r="B358" s="3">
        <v>10382</v>
      </c>
      <c r="C358" s="3">
        <v>74</v>
      </c>
      <c r="D358" s="3">
        <v>50</v>
      </c>
    </row>
    <row r="359" spans="1:4" x14ac:dyDescent="0.25">
      <c r="A359" s="3">
        <v>358</v>
      </c>
      <c r="B359" s="3">
        <v>10383</v>
      </c>
      <c r="C359" s="3">
        <v>13</v>
      </c>
      <c r="D359" s="3">
        <v>20</v>
      </c>
    </row>
    <row r="360" spans="1:4" x14ac:dyDescent="0.25">
      <c r="A360" s="3">
        <v>359</v>
      </c>
      <c r="B360" s="3">
        <v>10383</v>
      </c>
      <c r="C360" s="3">
        <v>50</v>
      </c>
      <c r="D360" s="3">
        <v>15</v>
      </c>
    </row>
    <row r="361" spans="1:4" x14ac:dyDescent="0.25">
      <c r="A361" s="3">
        <v>360</v>
      </c>
      <c r="B361" s="3">
        <v>10383</v>
      </c>
      <c r="C361" s="3">
        <v>56</v>
      </c>
      <c r="D361" s="3">
        <v>20</v>
      </c>
    </row>
    <row r="362" spans="1:4" x14ac:dyDescent="0.25">
      <c r="A362" s="3">
        <v>361</v>
      </c>
      <c r="B362" s="3">
        <v>10384</v>
      </c>
      <c r="C362" s="3">
        <v>20</v>
      </c>
      <c r="D362" s="3">
        <v>28</v>
      </c>
    </row>
    <row r="363" spans="1:4" x14ac:dyDescent="0.25">
      <c r="A363" s="3">
        <v>362</v>
      </c>
      <c r="B363" s="3">
        <v>10384</v>
      </c>
      <c r="C363" s="3">
        <v>60</v>
      </c>
      <c r="D363" s="3">
        <v>15</v>
      </c>
    </row>
    <row r="364" spans="1:4" x14ac:dyDescent="0.25">
      <c r="A364" s="3">
        <v>363</v>
      </c>
      <c r="B364" s="3">
        <v>10385</v>
      </c>
      <c r="C364" s="3">
        <v>7</v>
      </c>
      <c r="D364" s="3">
        <v>10</v>
      </c>
    </row>
    <row r="365" spans="1:4" x14ac:dyDescent="0.25">
      <c r="A365" s="3">
        <v>364</v>
      </c>
      <c r="B365" s="3">
        <v>10385</v>
      </c>
      <c r="C365" s="3">
        <v>60</v>
      </c>
      <c r="D365" s="3">
        <v>20</v>
      </c>
    </row>
    <row r="366" spans="1:4" x14ac:dyDescent="0.25">
      <c r="A366" s="3">
        <v>365</v>
      </c>
      <c r="B366" s="3">
        <v>10385</v>
      </c>
      <c r="C366" s="3">
        <v>68</v>
      </c>
      <c r="D366" s="3">
        <v>8</v>
      </c>
    </row>
    <row r="367" spans="1:4" x14ac:dyDescent="0.25">
      <c r="A367" s="3">
        <v>366</v>
      </c>
      <c r="B367" s="3">
        <v>10386</v>
      </c>
      <c r="C367" s="3">
        <v>24</v>
      </c>
      <c r="D367" s="3">
        <v>15</v>
      </c>
    </row>
    <row r="368" spans="1:4" x14ac:dyDescent="0.25">
      <c r="A368" s="3">
        <v>367</v>
      </c>
      <c r="B368" s="3">
        <v>10386</v>
      </c>
      <c r="C368" s="3">
        <v>34</v>
      </c>
      <c r="D368" s="3">
        <v>10</v>
      </c>
    </row>
    <row r="369" spans="1:4" x14ac:dyDescent="0.25">
      <c r="A369" s="3">
        <v>368</v>
      </c>
      <c r="B369" s="3">
        <v>10387</v>
      </c>
      <c r="C369" s="3">
        <v>24</v>
      </c>
      <c r="D369" s="3">
        <v>15</v>
      </c>
    </row>
    <row r="370" spans="1:4" x14ac:dyDescent="0.25">
      <c r="A370" s="3">
        <v>369</v>
      </c>
      <c r="B370" s="3">
        <v>10387</v>
      </c>
      <c r="C370" s="3">
        <v>28</v>
      </c>
      <c r="D370" s="3">
        <v>6</v>
      </c>
    </row>
    <row r="371" spans="1:4" x14ac:dyDescent="0.25">
      <c r="A371" s="3">
        <v>370</v>
      </c>
      <c r="B371" s="3">
        <v>10387</v>
      </c>
      <c r="C371" s="3">
        <v>59</v>
      </c>
      <c r="D371" s="3">
        <v>12</v>
      </c>
    </row>
    <row r="372" spans="1:4" x14ac:dyDescent="0.25">
      <c r="A372" s="3">
        <v>371</v>
      </c>
      <c r="B372" s="3">
        <v>10387</v>
      </c>
      <c r="C372" s="3">
        <v>71</v>
      </c>
      <c r="D372" s="3">
        <v>15</v>
      </c>
    </row>
    <row r="373" spans="1:4" x14ac:dyDescent="0.25">
      <c r="A373" s="3">
        <v>372</v>
      </c>
      <c r="B373" s="3">
        <v>10388</v>
      </c>
      <c r="C373" s="3">
        <v>45</v>
      </c>
      <c r="D373" s="3">
        <v>15</v>
      </c>
    </row>
    <row r="374" spans="1:4" x14ac:dyDescent="0.25">
      <c r="A374" s="3">
        <v>373</v>
      </c>
      <c r="B374" s="3">
        <v>10388</v>
      </c>
      <c r="C374" s="3">
        <v>52</v>
      </c>
      <c r="D374" s="3">
        <v>20</v>
      </c>
    </row>
    <row r="375" spans="1:4" x14ac:dyDescent="0.25">
      <c r="A375" s="3">
        <v>374</v>
      </c>
      <c r="B375" s="3">
        <v>10388</v>
      </c>
      <c r="C375" s="3">
        <v>53</v>
      </c>
      <c r="D375" s="3">
        <v>40</v>
      </c>
    </row>
    <row r="376" spans="1:4" x14ac:dyDescent="0.25">
      <c r="A376" s="3">
        <v>375</v>
      </c>
      <c r="B376" s="3">
        <v>10389</v>
      </c>
      <c r="C376" s="3">
        <v>10</v>
      </c>
      <c r="D376" s="3">
        <v>16</v>
      </c>
    </row>
    <row r="377" spans="1:4" x14ac:dyDescent="0.25">
      <c r="A377" s="3">
        <v>376</v>
      </c>
      <c r="B377" s="3">
        <v>10389</v>
      </c>
      <c r="C377" s="3">
        <v>55</v>
      </c>
      <c r="D377" s="3">
        <v>15</v>
      </c>
    </row>
    <row r="378" spans="1:4" x14ac:dyDescent="0.25">
      <c r="A378" s="3">
        <v>377</v>
      </c>
      <c r="B378" s="3">
        <v>10389</v>
      </c>
      <c r="C378" s="3">
        <v>62</v>
      </c>
      <c r="D378" s="3">
        <v>20</v>
      </c>
    </row>
    <row r="379" spans="1:4" x14ac:dyDescent="0.25">
      <c r="A379" s="3">
        <v>378</v>
      </c>
      <c r="B379" s="3">
        <v>10389</v>
      </c>
      <c r="C379" s="3">
        <v>70</v>
      </c>
      <c r="D379" s="3">
        <v>30</v>
      </c>
    </row>
    <row r="380" spans="1:4" x14ac:dyDescent="0.25">
      <c r="A380" s="3">
        <v>379</v>
      </c>
      <c r="B380" s="3">
        <v>10390</v>
      </c>
      <c r="C380" s="3">
        <v>31</v>
      </c>
      <c r="D380" s="3">
        <v>60</v>
      </c>
    </row>
    <row r="381" spans="1:4" x14ac:dyDescent="0.25">
      <c r="A381" s="3">
        <v>380</v>
      </c>
      <c r="B381" s="3">
        <v>10390</v>
      </c>
      <c r="C381" s="3">
        <v>35</v>
      </c>
      <c r="D381" s="3">
        <v>40</v>
      </c>
    </row>
    <row r="382" spans="1:4" x14ac:dyDescent="0.25">
      <c r="A382" s="3">
        <v>381</v>
      </c>
      <c r="B382" s="3">
        <v>10390</v>
      </c>
      <c r="C382" s="3">
        <v>46</v>
      </c>
      <c r="D382" s="3">
        <v>45</v>
      </c>
    </row>
    <row r="383" spans="1:4" x14ac:dyDescent="0.25">
      <c r="A383" s="3">
        <v>382</v>
      </c>
      <c r="B383" s="3">
        <v>10390</v>
      </c>
      <c r="C383" s="3">
        <v>72</v>
      </c>
      <c r="D383" s="3">
        <v>24</v>
      </c>
    </row>
    <row r="384" spans="1:4" x14ac:dyDescent="0.25">
      <c r="A384" s="3">
        <v>383</v>
      </c>
      <c r="B384" s="3">
        <v>10391</v>
      </c>
      <c r="C384" s="3">
        <v>13</v>
      </c>
      <c r="D384" s="3">
        <v>18</v>
      </c>
    </row>
    <row r="385" spans="1:4" x14ac:dyDescent="0.25">
      <c r="A385" s="3">
        <v>384</v>
      </c>
      <c r="B385" s="3">
        <v>10392</v>
      </c>
      <c r="C385" s="3">
        <v>69</v>
      </c>
      <c r="D385" s="3">
        <v>50</v>
      </c>
    </row>
    <row r="386" spans="1:4" x14ac:dyDescent="0.25">
      <c r="A386" s="3">
        <v>385</v>
      </c>
      <c r="B386" s="3">
        <v>10393</v>
      </c>
      <c r="C386" s="3">
        <v>2</v>
      </c>
      <c r="D386" s="3">
        <v>25</v>
      </c>
    </row>
    <row r="387" spans="1:4" x14ac:dyDescent="0.25">
      <c r="A387" s="3">
        <v>386</v>
      </c>
      <c r="B387" s="3">
        <v>10393</v>
      </c>
      <c r="C387" s="3">
        <v>14</v>
      </c>
      <c r="D387" s="3">
        <v>42</v>
      </c>
    </row>
    <row r="388" spans="1:4" x14ac:dyDescent="0.25">
      <c r="A388" s="3">
        <v>387</v>
      </c>
      <c r="B388" s="3">
        <v>10393</v>
      </c>
      <c r="C388" s="3">
        <v>25</v>
      </c>
      <c r="D388" s="3">
        <v>7</v>
      </c>
    </row>
    <row r="389" spans="1:4" x14ac:dyDescent="0.25">
      <c r="A389" s="3">
        <v>388</v>
      </c>
      <c r="B389" s="3">
        <v>10393</v>
      </c>
      <c r="C389" s="3">
        <v>26</v>
      </c>
      <c r="D389" s="3">
        <v>70</v>
      </c>
    </row>
    <row r="390" spans="1:4" x14ac:dyDescent="0.25">
      <c r="A390" s="3">
        <v>389</v>
      </c>
      <c r="B390" s="3">
        <v>10393</v>
      </c>
      <c r="C390" s="3">
        <v>31</v>
      </c>
      <c r="D390" s="3">
        <v>32</v>
      </c>
    </row>
    <row r="391" spans="1:4" x14ac:dyDescent="0.25">
      <c r="A391" s="3">
        <v>390</v>
      </c>
      <c r="B391" s="3">
        <v>10394</v>
      </c>
      <c r="C391" s="3">
        <v>13</v>
      </c>
      <c r="D391" s="3">
        <v>10</v>
      </c>
    </row>
    <row r="392" spans="1:4" x14ac:dyDescent="0.25">
      <c r="A392" s="3">
        <v>391</v>
      </c>
      <c r="B392" s="3">
        <v>10394</v>
      </c>
      <c r="C392" s="3">
        <v>62</v>
      </c>
      <c r="D392" s="3">
        <v>10</v>
      </c>
    </row>
    <row r="393" spans="1:4" x14ac:dyDescent="0.25">
      <c r="A393" s="3">
        <v>392</v>
      </c>
      <c r="B393" s="3">
        <v>10395</v>
      </c>
      <c r="C393" s="3">
        <v>46</v>
      </c>
      <c r="D393" s="3">
        <v>28</v>
      </c>
    </row>
    <row r="394" spans="1:4" x14ac:dyDescent="0.25">
      <c r="A394" s="3">
        <v>393</v>
      </c>
      <c r="B394" s="3">
        <v>10395</v>
      </c>
      <c r="C394" s="3">
        <v>53</v>
      </c>
      <c r="D394" s="3">
        <v>70</v>
      </c>
    </row>
    <row r="395" spans="1:4" x14ac:dyDescent="0.25">
      <c r="A395" s="3">
        <v>394</v>
      </c>
      <c r="B395" s="3">
        <v>10395</v>
      </c>
      <c r="C395" s="3">
        <v>69</v>
      </c>
      <c r="D395" s="3">
        <v>8</v>
      </c>
    </row>
    <row r="396" spans="1:4" x14ac:dyDescent="0.25">
      <c r="A396" s="3">
        <v>395</v>
      </c>
      <c r="B396" s="3">
        <v>10396</v>
      </c>
      <c r="C396" s="3">
        <v>23</v>
      </c>
      <c r="D396" s="3">
        <v>40</v>
      </c>
    </row>
    <row r="397" spans="1:4" x14ac:dyDescent="0.25">
      <c r="A397" s="3">
        <v>396</v>
      </c>
      <c r="B397" s="3">
        <v>10396</v>
      </c>
      <c r="C397" s="3">
        <v>71</v>
      </c>
      <c r="D397" s="3">
        <v>60</v>
      </c>
    </row>
    <row r="398" spans="1:4" x14ac:dyDescent="0.25">
      <c r="A398" s="3">
        <v>397</v>
      </c>
      <c r="B398" s="3">
        <v>10396</v>
      </c>
      <c r="C398" s="3">
        <v>72</v>
      </c>
      <c r="D398" s="3">
        <v>21</v>
      </c>
    </row>
    <row r="399" spans="1:4" x14ac:dyDescent="0.25">
      <c r="A399" s="3">
        <v>398</v>
      </c>
      <c r="B399" s="3">
        <v>10397</v>
      </c>
      <c r="C399" s="3">
        <v>21</v>
      </c>
      <c r="D399" s="3">
        <v>10</v>
      </c>
    </row>
    <row r="400" spans="1:4" x14ac:dyDescent="0.25">
      <c r="A400" s="3">
        <v>399</v>
      </c>
      <c r="B400" s="3">
        <v>10397</v>
      </c>
      <c r="C400" s="3">
        <v>51</v>
      </c>
      <c r="D400" s="3">
        <v>18</v>
      </c>
    </row>
    <row r="401" spans="1:4" x14ac:dyDescent="0.25">
      <c r="A401" s="3">
        <v>400</v>
      </c>
      <c r="B401" s="3">
        <v>10398</v>
      </c>
      <c r="C401" s="3">
        <v>35</v>
      </c>
      <c r="D401" s="3">
        <v>30</v>
      </c>
    </row>
    <row r="402" spans="1:4" x14ac:dyDescent="0.25">
      <c r="A402" s="3">
        <v>401</v>
      </c>
      <c r="B402" s="3">
        <v>10398</v>
      </c>
      <c r="C402" s="3">
        <v>55</v>
      </c>
      <c r="D402" s="3">
        <v>120</v>
      </c>
    </row>
    <row r="403" spans="1:4" x14ac:dyDescent="0.25">
      <c r="A403" s="3">
        <v>402</v>
      </c>
      <c r="B403" s="3">
        <v>10399</v>
      </c>
      <c r="C403" s="3">
        <v>68</v>
      </c>
      <c r="D403" s="3">
        <v>60</v>
      </c>
    </row>
    <row r="404" spans="1:4" x14ac:dyDescent="0.25">
      <c r="A404" s="3">
        <v>403</v>
      </c>
      <c r="B404" s="3">
        <v>10399</v>
      </c>
      <c r="C404" s="3">
        <v>71</v>
      </c>
      <c r="D404" s="3">
        <v>30</v>
      </c>
    </row>
    <row r="405" spans="1:4" x14ac:dyDescent="0.25">
      <c r="A405" s="3">
        <v>404</v>
      </c>
      <c r="B405" s="3">
        <v>10399</v>
      </c>
      <c r="C405" s="3">
        <v>76</v>
      </c>
      <c r="D405" s="3">
        <v>35</v>
      </c>
    </row>
    <row r="406" spans="1:4" x14ac:dyDescent="0.25">
      <c r="A406" s="3">
        <v>405</v>
      </c>
      <c r="B406" s="3">
        <v>10399</v>
      </c>
      <c r="C406" s="3">
        <v>77</v>
      </c>
      <c r="D406" s="3">
        <v>14</v>
      </c>
    </row>
    <row r="407" spans="1:4" x14ac:dyDescent="0.25">
      <c r="A407" s="3">
        <v>406</v>
      </c>
      <c r="B407" s="3">
        <v>10400</v>
      </c>
      <c r="C407" s="3">
        <v>29</v>
      </c>
      <c r="D407" s="3">
        <v>21</v>
      </c>
    </row>
    <row r="408" spans="1:4" x14ac:dyDescent="0.25">
      <c r="A408" s="3">
        <v>407</v>
      </c>
      <c r="B408" s="3">
        <v>10400</v>
      </c>
      <c r="C408" s="3">
        <v>35</v>
      </c>
      <c r="D408" s="3">
        <v>35</v>
      </c>
    </row>
    <row r="409" spans="1:4" x14ac:dyDescent="0.25">
      <c r="A409" s="3">
        <v>408</v>
      </c>
      <c r="B409" s="3">
        <v>10400</v>
      </c>
      <c r="C409" s="3">
        <v>49</v>
      </c>
      <c r="D409" s="3">
        <v>30</v>
      </c>
    </row>
    <row r="410" spans="1:4" x14ac:dyDescent="0.25">
      <c r="A410" s="3">
        <v>409</v>
      </c>
      <c r="B410" s="3">
        <v>10401</v>
      </c>
      <c r="C410" s="3">
        <v>30</v>
      </c>
      <c r="D410" s="3">
        <v>18</v>
      </c>
    </row>
    <row r="411" spans="1:4" x14ac:dyDescent="0.25">
      <c r="A411" s="3">
        <v>410</v>
      </c>
      <c r="B411" s="3">
        <v>10401</v>
      </c>
      <c r="C411" s="3">
        <v>56</v>
      </c>
      <c r="D411" s="3">
        <v>70</v>
      </c>
    </row>
    <row r="412" spans="1:4" x14ac:dyDescent="0.25">
      <c r="A412" s="3">
        <v>411</v>
      </c>
      <c r="B412" s="3">
        <v>10401</v>
      </c>
      <c r="C412" s="3">
        <v>65</v>
      </c>
      <c r="D412" s="3">
        <v>20</v>
      </c>
    </row>
    <row r="413" spans="1:4" x14ac:dyDescent="0.25">
      <c r="A413" s="3">
        <v>412</v>
      </c>
      <c r="B413" s="3">
        <v>10401</v>
      </c>
      <c r="C413" s="3">
        <v>71</v>
      </c>
      <c r="D413" s="3">
        <v>60</v>
      </c>
    </row>
    <row r="414" spans="1:4" x14ac:dyDescent="0.25">
      <c r="A414" s="3">
        <v>413</v>
      </c>
      <c r="B414" s="3">
        <v>10402</v>
      </c>
      <c r="C414" s="3">
        <v>23</v>
      </c>
      <c r="D414" s="3">
        <v>60</v>
      </c>
    </row>
    <row r="415" spans="1:4" x14ac:dyDescent="0.25">
      <c r="A415" s="3">
        <v>414</v>
      </c>
      <c r="B415" s="3">
        <v>10402</v>
      </c>
      <c r="C415" s="3">
        <v>63</v>
      </c>
      <c r="D415" s="3">
        <v>65</v>
      </c>
    </row>
    <row r="416" spans="1:4" x14ac:dyDescent="0.25">
      <c r="A416" s="3">
        <v>415</v>
      </c>
      <c r="B416" s="3">
        <v>10403</v>
      </c>
      <c r="C416" s="3">
        <v>16</v>
      </c>
      <c r="D416" s="3">
        <v>21</v>
      </c>
    </row>
    <row r="417" spans="1:4" x14ac:dyDescent="0.25">
      <c r="A417" s="3">
        <v>416</v>
      </c>
      <c r="B417" s="3">
        <v>10403</v>
      </c>
      <c r="C417" s="3">
        <v>48</v>
      </c>
      <c r="D417" s="3">
        <v>70</v>
      </c>
    </row>
    <row r="418" spans="1:4" x14ac:dyDescent="0.25">
      <c r="A418" s="3">
        <v>417</v>
      </c>
      <c r="B418" s="3">
        <v>10404</v>
      </c>
      <c r="C418" s="3">
        <v>26</v>
      </c>
      <c r="D418" s="3">
        <v>30</v>
      </c>
    </row>
    <row r="419" spans="1:4" x14ac:dyDescent="0.25">
      <c r="A419" s="3">
        <v>418</v>
      </c>
      <c r="B419" s="3">
        <v>10404</v>
      </c>
      <c r="C419" s="3">
        <v>42</v>
      </c>
      <c r="D419" s="3">
        <v>40</v>
      </c>
    </row>
    <row r="420" spans="1:4" x14ac:dyDescent="0.25">
      <c r="A420" s="3">
        <v>419</v>
      </c>
      <c r="B420" s="3">
        <v>10404</v>
      </c>
      <c r="C420" s="3">
        <v>49</v>
      </c>
      <c r="D420" s="3">
        <v>30</v>
      </c>
    </row>
    <row r="421" spans="1:4" x14ac:dyDescent="0.25">
      <c r="A421" s="3">
        <v>420</v>
      </c>
      <c r="B421" s="3">
        <v>10405</v>
      </c>
      <c r="C421" s="3">
        <v>3</v>
      </c>
      <c r="D421" s="3">
        <v>50</v>
      </c>
    </row>
    <row r="422" spans="1:4" x14ac:dyDescent="0.25">
      <c r="A422" s="3">
        <v>421</v>
      </c>
      <c r="B422" s="3">
        <v>10406</v>
      </c>
      <c r="C422" s="3">
        <v>1</v>
      </c>
      <c r="D422" s="3">
        <v>10</v>
      </c>
    </row>
    <row r="423" spans="1:4" x14ac:dyDescent="0.25">
      <c r="A423" s="3">
        <v>422</v>
      </c>
      <c r="B423" s="3">
        <v>10406</v>
      </c>
      <c r="C423" s="3">
        <v>21</v>
      </c>
      <c r="D423" s="3">
        <v>30</v>
      </c>
    </row>
    <row r="424" spans="1:4" x14ac:dyDescent="0.25">
      <c r="A424" s="3">
        <v>423</v>
      </c>
      <c r="B424" s="3">
        <v>10406</v>
      </c>
      <c r="C424" s="3">
        <v>28</v>
      </c>
      <c r="D424" s="3">
        <v>42</v>
      </c>
    </row>
    <row r="425" spans="1:4" x14ac:dyDescent="0.25">
      <c r="A425" s="3">
        <v>424</v>
      </c>
      <c r="B425" s="3">
        <v>10406</v>
      </c>
      <c r="C425" s="3">
        <v>36</v>
      </c>
      <c r="D425" s="3">
        <v>5</v>
      </c>
    </row>
    <row r="426" spans="1:4" x14ac:dyDescent="0.25">
      <c r="A426" s="3">
        <v>425</v>
      </c>
      <c r="B426" s="3">
        <v>10406</v>
      </c>
      <c r="C426" s="3">
        <v>40</v>
      </c>
      <c r="D426" s="3">
        <v>2</v>
      </c>
    </row>
    <row r="427" spans="1:4" x14ac:dyDescent="0.25">
      <c r="A427" s="3">
        <v>426</v>
      </c>
      <c r="B427" s="3">
        <v>10407</v>
      </c>
      <c r="C427" s="3">
        <v>11</v>
      </c>
      <c r="D427" s="3">
        <v>30</v>
      </c>
    </row>
    <row r="428" spans="1:4" x14ac:dyDescent="0.25">
      <c r="A428" s="3">
        <v>427</v>
      </c>
      <c r="B428" s="3">
        <v>10407</v>
      </c>
      <c r="C428" s="3">
        <v>69</v>
      </c>
      <c r="D428" s="3">
        <v>15</v>
      </c>
    </row>
    <row r="429" spans="1:4" x14ac:dyDescent="0.25">
      <c r="A429" s="3">
        <v>428</v>
      </c>
      <c r="B429" s="3">
        <v>10407</v>
      </c>
      <c r="C429" s="3">
        <v>71</v>
      </c>
      <c r="D429" s="3">
        <v>15</v>
      </c>
    </row>
    <row r="430" spans="1:4" x14ac:dyDescent="0.25">
      <c r="A430" s="3">
        <v>429</v>
      </c>
      <c r="B430" s="3">
        <v>10408</v>
      </c>
      <c r="C430" s="3">
        <v>37</v>
      </c>
      <c r="D430" s="3">
        <v>10</v>
      </c>
    </row>
    <row r="431" spans="1:4" x14ac:dyDescent="0.25">
      <c r="A431" s="3">
        <v>430</v>
      </c>
      <c r="B431" s="3">
        <v>10408</v>
      </c>
      <c r="C431" s="3">
        <v>54</v>
      </c>
      <c r="D431" s="3">
        <v>6</v>
      </c>
    </row>
    <row r="432" spans="1:4" x14ac:dyDescent="0.25">
      <c r="A432" s="3">
        <v>431</v>
      </c>
      <c r="B432" s="3">
        <v>10408</v>
      </c>
      <c r="C432" s="3">
        <v>62</v>
      </c>
      <c r="D432" s="3">
        <v>35</v>
      </c>
    </row>
    <row r="433" spans="1:4" x14ac:dyDescent="0.25">
      <c r="A433" s="3">
        <v>432</v>
      </c>
      <c r="B433" s="3">
        <v>10409</v>
      </c>
      <c r="C433" s="3">
        <v>14</v>
      </c>
      <c r="D433" s="3">
        <v>12</v>
      </c>
    </row>
    <row r="434" spans="1:4" x14ac:dyDescent="0.25">
      <c r="A434" s="3">
        <v>433</v>
      </c>
      <c r="B434" s="3">
        <v>10409</v>
      </c>
      <c r="C434" s="3">
        <v>21</v>
      </c>
      <c r="D434" s="3">
        <v>12</v>
      </c>
    </row>
    <row r="435" spans="1:4" x14ac:dyDescent="0.25">
      <c r="A435" s="3">
        <v>434</v>
      </c>
      <c r="B435" s="3">
        <v>10410</v>
      </c>
      <c r="C435" s="3">
        <v>33</v>
      </c>
      <c r="D435" s="3">
        <v>49</v>
      </c>
    </row>
    <row r="436" spans="1:4" x14ac:dyDescent="0.25">
      <c r="A436" s="3">
        <v>435</v>
      </c>
      <c r="B436" s="3">
        <v>10410</v>
      </c>
      <c r="C436" s="3">
        <v>59</v>
      </c>
      <c r="D436" s="3">
        <v>16</v>
      </c>
    </row>
    <row r="437" spans="1:4" x14ac:dyDescent="0.25">
      <c r="A437" s="3">
        <v>436</v>
      </c>
      <c r="B437" s="3">
        <v>10411</v>
      </c>
      <c r="C437" s="3">
        <v>41</v>
      </c>
      <c r="D437" s="3">
        <v>25</v>
      </c>
    </row>
    <row r="438" spans="1:4" x14ac:dyDescent="0.25">
      <c r="A438" s="3">
        <v>437</v>
      </c>
      <c r="B438" s="3">
        <v>10411</v>
      </c>
      <c r="C438" s="3">
        <v>44</v>
      </c>
      <c r="D438" s="3">
        <v>40</v>
      </c>
    </row>
    <row r="439" spans="1:4" x14ac:dyDescent="0.25">
      <c r="A439" s="3">
        <v>438</v>
      </c>
      <c r="B439" s="3">
        <v>10411</v>
      </c>
      <c r="C439" s="3">
        <v>59</v>
      </c>
      <c r="D439" s="3">
        <v>9</v>
      </c>
    </row>
    <row r="440" spans="1:4" x14ac:dyDescent="0.25">
      <c r="A440" s="3">
        <v>439</v>
      </c>
      <c r="B440" s="3">
        <v>10412</v>
      </c>
      <c r="C440" s="3">
        <v>14</v>
      </c>
      <c r="D440" s="3">
        <v>20</v>
      </c>
    </row>
    <row r="441" spans="1:4" x14ac:dyDescent="0.25">
      <c r="A441" s="3">
        <v>440</v>
      </c>
      <c r="B441" s="3">
        <v>10413</v>
      </c>
      <c r="C441" s="3">
        <v>1</v>
      </c>
      <c r="D441" s="3">
        <v>24</v>
      </c>
    </row>
    <row r="442" spans="1:4" x14ac:dyDescent="0.25">
      <c r="A442" s="3">
        <v>441</v>
      </c>
      <c r="B442" s="3">
        <v>10413</v>
      </c>
      <c r="C442" s="3">
        <v>62</v>
      </c>
      <c r="D442" s="3">
        <v>40</v>
      </c>
    </row>
    <row r="443" spans="1:4" x14ac:dyDescent="0.25">
      <c r="A443" s="3">
        <v>442</v>
      </c>
      <c r="B443" s="3">
        <v>10413</v>
      </c>
      <c r="C443" s="3">
        <v>76</v>
      </c>
      <c r="D443" s="3">
        <v>14</v>
      </c>
    </row>
    <row r="444" spans="1:4" x14ac:dyDescent="0.25">
      <c r="A444" s="3">
        <v>443</v>
      </c>
      <c r="B444" s="3">
        <v>10414</v>
      </c>
      <c r="C444" s="3">
        <v>19</v>
      </c>
      <c r="D444" s="3">
        <v>18</v>
      </c>
    </row>
    <row r="445" spans="1:4" x14ac:dyDescent="0.25">
      <c r="A445" s="3">
        <v>444</v>
      </c>
      <c r="B445" s="3">
        <v>10414</v>
      </c>
      <c r="C445" s="3">
        <v>33</v>
      </c>
      <c r="D445" s="3">
        <v>50</v>
      </c>
    </row>
    <row r="446" spans="1:4" x14ac:dyDescent="0.25">
      <c r="A446" s="3">
        <v>445</v>
      </c>
      <c r="B446" s="3">
        <v>10415</v>
      </c>
      <c r="C446" s="3">
        <v>17</v>
      </c>
      <c r="D446" s="3">
        <v>2</v>
      </c>
    </row>
    <row r="447" spans="1:4" x14ac:dyDescent="0.25">
      <c r="A447" s="3">
        <v>446</v>
      </c>
      <c r="B447" s="3">
        <v>10415</v>
      </c>
      <c r="C447" s="3">
        <v>33</v>
      </c>
      <c r="D447" s="3">
        <v>20</v>
      </c>
    </row>
    <row r="448" spans="1:4" x14ac:dyDescent="0.25">
      <c r="A448" s="3">
        <v>447</v>
      </c>
      <c r="B448" s="3">
        <v>10416</v>
      </c>
      <c r="C448" s="3">
        <v>19</v>
      </c>
      <c r="D448" s="3">
        <v>20</v>
      </c>
    </row>
    <row r="449" spans="1:4" x14ac:dyDescent="0.25">
      <c r="A449" s="3">
        <v>448</v>
      </c>
      <c r="B449" s="3">
        <v>10416</v>
      </c>
      <c r="C449" s="3">
        <v>53</v>
      </c>
      <c r="D449" s="3">
        <v>10</v>
      </c>
    </row>
    <row r="450" spans="1:4" x14ac:dyDescent="0.25">
      <c r="A450" s="3">
        <v>449</v>
      </c>
      <c r="B450" s="3">
        <v>10416</v>
      </c>
      <c r="C450" s="3">
        <v>57</v>
      </c>
      <c r="D450" s="3">
        <v>20</v>
      </c>
    </row>
    <row r="451" spans="1:4" x14ac:dyDescent="0.25">
      <c r="A451" s="3">
        <v>450</v>
      </c>
      <c r="B451" s="3">
        <v>10417</v>
      </c>
      <c r="C451" s="3">
        <v>38</v>
      </c>
      <c r="D451" s="3">
        <v>50</v>
      </c>
    </row>
    <row r="452" spans="1:4" x14ac:dyDescent="0.25">
      <c r="A452" s="3">
        <v>451</v>
      </c>
      <c r="B452" s="3">
        <v>10417</v>
      </c>
      <c r="C452" s="3">
        <v>46</v>
      </c>
      <c r="D452" s="3">
        <v>2</v>
      </c>
    </row>
    <row r="453" spans="1:4" x14ac:dyDescent="0.25">
      <c r="A453" s="3">
        <v>452</v>
      </c>
      <c r="B453" s="3">
        <v>10417</v>
      </c>
      <c r="C453" s="3">
        <v>68</v>
      </c>
      <c r="D453" s="3">
        <v>36</v>
      </c>
    </row>
    <row r="454" spans="1:4" x14ac:dyDescent="0.25">
      <c r="A454" s="3">
        <v>453</v>
      </c>
      <c r="B454" s="3">
        <v>10417</v>
      </c>
      <c r="C454" s="3">
        <v>77</v>
      </c>
      <c r="D454" s="3">
        <v>35</v>
      </c>
    </row>
    <row r="455" spans="1:4" x14ac:dyDescent="0.25">
      <c r="A455" s="3">
        <v>454</v>
      </c>
      <c r="B455" s="3">
        <v>10418</v>
      </c>
      <c r="C455" s="3">
        <v>2</v>
      </c>
      <c r="D455" s="3">
        <v>60</v>
      </c>
    </row>
    <row r="456" spans="1:4" x14ac:dyDescent="0.25">
      <c r="A456" s="3">
        <v>455</v>
      </c>
      <c r="B456" s="3">
        <v>10418</v>
      </c>
      <c r="C456" s="3">
        <v>47</v>
      </c>
      <c r="D456" s="3">
        <v>55</v>
      </c>
    </row>
    <row r="457" spans="1:4" x14ac:dyDescent="0.25">
      <c r="A457" s="3">
        <v>456</v>
      </c>
      <c r="B457" s="3">
        <v>10418</v>
      </c>
      <c r="C457" s="3">
        <v>61</v>
      </c>
      <c r="D457" s="3">
        <v>16</v>
      </c>
    </row>
    <row r="458" spans="1:4" x14ac:dyDescent="0.25">
      <c r="A458" s="3">
        <v>457</v>
      </c>
      <c r="B458" s="3">
        <v>10418</v>
      </c>
      <c r="C458" s="3">
        <v>74</v>
      </c>
      <c r="D458" s="3">
        <v>15</v>
      </c>
    </row>
    <row r="459" spans="1:4" x14ac:dyDescent="0.25">
      <c r="A459" s="3">
        <v>458</v>
      </c>
      <c r="B459" s="3">
        <v>10419</v>
      </c>
      <c r="C459" s="3">
        <v>60</v>
      </c>
      <c r="D459" s="3">
        <v>60</v>
      </c>
    </row>
    <row r="460" spans="1:4" x14ac:dyDescent="0.25">
      <c r="A460" s="3">
        <v>459</v>
      </c>
      <c r="B460" s="3">
        <v>10419</v>
      </c>
      <c r="C460" s="3">
        <v>69</v>
      </c>
      <c r="D460" s="3">
        <v>20</v>
      </c>
    </row>
    <row r="461" spans="1:4" x14ac:dyDescent="0.25">
      <c r="A461" s="3">
        <v>460</v>
      </c>
      <c r="B461" s="3">
        <v>10420</v>
      </c>
      <c r="C461" s="3">
        <v>9</v>
      </c>
      <c r="D461" s="3">
        <v>20</v>
      </c>
    </row>
    <row r="462" spans="1:4" x14ac:dyDescent="0.25">
      <c r="A462" s="3">
        <v>461</v>
      </c>
      <c r="B462" s="3">
        <v>10420</v>
      </c>
      <c r="C462" s="3">
        <v>13</v>
      </c>
      <c r="D462" s="3">
        <v>2</v>
      </c>
    </row>
    <row r="463" spans="1:4" x14ac:dyDescent="0.25">
      <c r="A463" s="3">
        <v>462</v>
      </c>
      <c r="B463" s="3">
        <v>10420</v>
      </c>
      <c r="C463" s="3">
        <v>70</v>
      </c>
      <c r="D463" s="3">
        <v>8</v>
      </c>
    </row>
    <row r="464" spans="1:4" x14ac:dyDescent="0.25">
      <c r="A464" s="3">
        <v>463</v>
      </c>
      <c r="B464" s="3">
        <v>10420</v>
      </c>
      <c r="C464" s="3">
        <v>73</v>
      </c>
      <c r="D464" s="3">
        <v>20</v>
      </c>
    </row>
    <row r="465" spans="1:4" x14ac:dyDescent="0.25">
      <c r="A465" s="3">
        <v>464</v>
      </c>
      <c r="B465" s="3">
        <v>10421</v>
      </c>
      <c r="C465" s="3">
        <v>19</v>
      </c>
      <c r="D465" s="3">
        <v>4</v>
      </c>
    </row>
    <row r="466" spans="1:4" x14ac:dyDescent="0.25">
      <c r="A466" s="3">
        <v>465</v>
      </c>
      <c r="B466" s="3">
        <v>10421</v>
      </c>
      <c r="C466" s="3">
        <v>26</v>
      </c>
      <c r="D466" s="3">
        <v>30</v>
      </c>
    </row>
    <row r="467" spans="1:4" x14ac:dyDescent="0.25">
      <c r="A467" s="3">
        <v>466</v>
      </c>
      <c r="B467" s="3">
        <v>10421</v>
      </c>
      <c r="C467" s="3">
        <v>53</v>
      </c>
      <c r="D467" s="3">
        <v>15</v>
      </c>
    </row>
    <row r="468" spans="1:4" x14ac:dyDescent="0.25">
      <c r="A468" s="3">
        <v>467</v>
      </c>
      <c r="B468" s="3">
        <v>10421</v>
      </c>
      <c r="C468" s="3">
        <v>77</v>
      </c>
      <c r="D468" s="3">
        <v>10</v>
      </c>
    </row>
    <row r="469" spans="1:4" x14ac:dyDescent="0.25">
      <c r="A469" s="3">
        <v>468</v>
      </c>
      <c r="B469" s="3">
        <v>10422</v>
      </c>
      <c r="C469" s="3">
        <v>26</v>
      </c>
      <c r="D469" s="3">
        <v>2</v>
      </c>
    </row>
    <row r="470" spans="1:4" x14ac:dyDescent="0.25">
      <c r="A470" s="3">
        <v>469</v>
      </c>
      <c r="B470" s="3">
        <v>10423</v>
      </c>
      <c r="C470" s="3">
        <v>31</v>
      </c>
      <c r="D470" s="3">
        <v>14</v>
      </c>
    </row>
    <row r="471" spans="1:4" x14ac:dyDescent="0.25">
      <c r="A471" s="3">
        <v>470</v>
      </c>
      <c r="B471" s="3">
        <v>10423</v>
      </c>
      <c r="C471" s="3">
        <v>59</v>
      </c>
      <c r="D471" s="3">
        <v>20</v>
      </c>
    </row>
    <row r="472" spans="1:4" x14ac:dyDescent="0.25">
      <c r="A472" s="3">
        <v>471</v>
      </c>
      <c r="B472" s="3">
        <v>10424</v>
      </c>
      <c r="C472" s="3">
        <v>35</v>
      </c>
      <c r="D472" s="3">
        <v>60</v>
      </c>
    </row>
    <row r="473" spans="1:4" x14ac:dyDescent="0.25">
      <c r="A473" s="3">
        <v>472</v>
      </c>
      <c r="B473" s="3">
        <v>10424</v>
      </c>
      <c r="C473" s="3">
        <v>38</v>
      </c>
      <c r="D473" s="3">
        <v>49</v>
      </c>
    </row>
    <row r="474" spans="1:4" x14ac:dyDescent="0.25">
      <c r="A474" s="3">
        <v>473</v>
      </c>
      <c r="B474" s="3">
        <v>10424</v>
      </c>
      <c r="C474" s="3">
        <v>68</v>
      </c>
      <c r="D474" s="3">
        <v>30</v>
      </c>
    </row>
    <row r="475" spans="1:4" x14ac:dyDescent="0.25">
      <c r="A475" s="3">
        <v>474</v>
      </c>
      <c r="B475" s="3">
        <v>10425</v>
      </c>
      <c r="C475" s="3">
        <v>55</v>
      </c>
      <c r="D475" s="3">
        <v>10</v>
      </c>
    </row>
    <row r="476" spans="1:4" x14ac:dyDescent="0.25">
      <c r="A476" s="3">
        <v>475</v>
      </c>
      <c r="B476" s="3">
        <v>10425</v>
      </c>
      <c r="C476" s="3">
        <v>76</v>
      </c>
      <c r="D476" s="3">
        <v>20</v>
      </c>
    </row>
    <row r="477" spans="1:4" x14ac:dyDescent="0.25">
      <c r="A477" s="3">
        <v>476</v>
      </c>
      <c r="B477" s="3">
        <v>10426</v>
      </c>
      <c r="C477" s="3">
        <v>56</v>
      </c>
      <c r="D477" s="3">
        <v>5</v>
      </c>
    </row>
    <row r="478" spans="1:4" x14ac:dyDescent="0.25">
      <c r="A478" s="3">
        <v>477</v>
      </c>
      <c r="B478" s="3">
        <v>10426</v>
      </c>
      <c r="C478" s="3">
        <v>64</v>
      </c>
      <c r="D478" s="3">
        <v>7</v>
      </c>
    </row>
    <row r="479" spans="1:4" x14ac:dyDescent="0.25">
      <c r="A479" s="3">
        <v>478</v>
      </c>
      <c r="B479" s="3">
        <v>10427</v>
      </c>
      <c r="C479" s="3">
        <v>14</v>
      </c>
      <c r="D479" s="3">
        <v>35</v>
      </c>
    </row>
    <row r="480" spans="1:4" x14ac:dyDescent="0.25">
      <c r="A480" s="3">
        <v>479</v>
      </c>
      <c r="B480" s="3">
        <v>10428</v>
      </c>
      <c r="C480" s="3">
        <v>46</v>
      </c>
      <c r="D480" s="3">
        <v>20</v>
      </c>
    </row>
    <row r="481" spans="1:4" x14ac:dyDescent="0.25">
      <c r="A481" s="3">
        <v>480</v>
      </c>
      <c r="B481" s="3">
        <v>10429</v>
      </c>
      <c r="C481" s="3">
        <v>50</v>
      </c>
      <c r="D481" s="3">
        <v>40</v>
      </c>
    </row>
    <row r="482" spans="1:4" x14ac:dyDescent="0.25">
      <c r="A482" s="3">
        <v>481</v>
      </c>
      <c r="B482" s="3">
        <v>10429</v>
      </c>
      <c r="C482" s="3">
        <v>63</v>
      </c>
      <c r="D482" s="3">
        <v>35</v>
      </c>
    </row>
    <row r="483" spans="1:4" x14ac:dyDescent="0.25">
      <c r="A483" s="3">
        <v>482</v>
      </c>
      <c r="B483" s="3">
        <v>10430</v>
      </c>
      <c r="C483" s="3">
        <v>17</v>
      </c>
      <c r="D483" s="3">
        <v>45</v>
      </c>
    </row>
    <row r="484" spans="1:4" x14ac:dyDescent="0.25">
      <c r="A484" s="3">
        <v>483</v>
      </c>
      <c r="B484" s="3">
        <v>10430</v>
      </c>
      <c r="C484" s="3">
        <v>21</v>
      </c>
      <c r="D484" s="3">
        <v>50</v>
      </c>
    </row>
    <row r="485" spans="1:4" x14ac:dyDescent="0.25">
      <c r="A485" s="3">
        <v>484</v>
      </c>
      <c r="B485" s="3">
        <v>10430</v>
      </c>
      <c r="C485" s="3">
        <v>56</v>
      </c>
      <c r="D485" s="3">
        <v>30</v>
      </c>
    </row>
    <row r="486" spans="1:4" x14ac:dyDescent="0.25">
      <c r="A486" s="3">
        <v>485</v>
      </c>
      <c r="B486" s="3">
        <v>10430</v>
      </c>
      <c r="C486" s="3">
        <v>59</v>
      </c>
      <c r="D486" s="3">
        <v>70</v>
      </c>
    </row>
    <row r="487" spans="1:4" x14ac:dyDescent="0.25">
      <c r="A487" s="3">
        <v>486</v>
      </c>
      <c r="B487" s="3">
        <v>10431</v>
      </c>
      <c r="C487" s="3">
        <v>17</v>
      </c>
      <c r="D487" s="3">
        <v>50</v>
      </c>
    </row>
    <row r="488" spans="1:4" x14ac:dyDescent="0.25">
      <c r="A488" s="3">
        <v>487</v>
      </c>
      <c r="B488" s="3">
        <v>10431</v>
      </c>
      <c r="C488" s="3">
        <v>40</v>
      </c>
      <c r="D488" s="3">
        <v>50</v>
      </c>
    </row>
    <row r="489" spans="1:4" x14ac:dyDescent="0.25">
      <c r="A489" s="3">
        <v>488</v>
      </c>
      <c r="B489" s="3">
        <v>10431</v>
      </c>
      <c r="C489" s="3">
        <v>47</v>
      </c>
      <c r="D489" s="3">
        <v>30</v>
      </c>
    </row>
    <row r="490" spans="1:4" x14ac:dyDescent="0.25">
      <c r="A490" s="3">
        <v>489</v>
      </c>
      <c r="B490" s="3">
        <v>10432</v>
      </c>
      <c r="C490" s="3">
        <v>26</v>
      </c>
      <c r="D490" s="3">
        <v>10</v>
      </c>
    </row>
    <row r="491" spans="1:4" x14ac:dyDescent="0.25">
      <c r="A491" s="3">
        <v>490</v>
      </c>
      <c r="B491" s="3">
        <v>10432</v>
      </c>
      <c r="C491" s="3">
        <v>54</v>
      </c>
      <c r="D491" s="3">
        <v>40</v>
      </c>
    </row>
    <row r="492" spans="1:4" x14ac:dyDescent="0.25">
      <c r="A492" s="3">
        <v>491</v>
      </c>
      <c r="B492" s="3">
        <v>10433</v>
      </c>
      <c r="C492" s="3">
        <v>56</v>
      </c>
      <c r="D492" s="3">
        <v>28</v>
      </c>
    </row>
    <row r="493" spans="1:4" x14ac:dyDescent="0.25">
      <c r="A493" s="3">
        <v>492</v>
      </c>
      <c r="B493" s="3">
        <v>10434</v>
      </c>
      <c r="C493" s="3">
        <v>11</v>
      </c>
      <c r="D493" s="3">
        <v>6</v>
      </c>
    </row>
    <row r="494" spans="1:4" x14ac:dyDescent="0.25">
      <c r="A494" s="3">
        <v>493</v>
      </c>
      <c r="B494" s="3">
        <v>10434</v>
      </c>
      <c r="C494" s="3">
        <v>76</v>
      </c>
      <c r="D494" s="3">
        <v>18</v>
      </c>
    </row>
    <row r="495" spans="1:4" x14ac:dyDescent="0.25">
      <c r="A495" s="3">
        <v>494</v>
      </c>
      <c r="B495" s="3">
        <v>10435</v>
      </c>
      <c r="C495" s="3">
        <v>2</v>
      </c>
      <c r="D495" s="3">
        <v>10</v>
      </c>
    </row>
    <row r="496" spans="1:4" x14ac:dyDescent="0.25">
      <c r="A496" s="3">
        <v>495</v>
      </c>
      <c r="B496" s="3">
        <v>10435</v>
      </c>
      <c r="C496" s="3">
        <v>22</v>
      </c>
      <c r="D496" s="3">
        <v>12</v>
      </c>
    </row>
    <row r="497" spans="1:4" x14ac:dyDescent="0.25">
      <c r="A497" s="3">
        <v>496</v>
      </c>
      <c r="B497" s="3">
        <v>10435</v>
      </c>
      <c r="C497" s="3">
        <v>72</v>
      </c>
      <c r="D497" s="3">
        <v>10</v>
      </c>
    </row>
    <row r="498" spans="1:4" x14ac:dyDescent="0.25">
      <c r="A498" s="3">
        <v>497</v>
      </c>
      <c r="B498" s="3">
        <v>10436</v>
      </c>
      <c r="C498" s="3">
        <v>46</v>
      </c>
      <c r="D498" s="3">
        <v>5</v>
      </c>
    </row>
    <row r="499" spans="1:4" x14ac:dyDescent="0.25">
      <c r="A499" s="3">
        <v>498</v>
      </c>
      <c r="B499" s="3">
        <v>10436</v>
      </c>
      <c r="C499" s="3">
        <v>56</v>
      </c>
      <c r="D499" s="3">
        <v>40</v>
      </c>
    </row>
    <row r="500" spans="1:4" x14ac:dyDescent="0.25">
      <c r="A500" s="3">
        <v>499</v>
      </c>
      <c r="B500" s="3">
        <v>10436</v>
      </c>
      <c r="C500" s="3">
        <v>64</v>
      </c>
      <c r="D500" s="3">
        <v>30</v>
      </c>
    </row>
    <row r="501" spans="1:4" x14ac:dyDescent="0.25">
      <c r="A501" s="3">
        <v>500</v>
      </c>
      <c r="B501" s="3">
        <v>10436</v>
      </c>
      <c r="C501" s="3">
        <v>75</v>
      </c>
      <c r="D501" s="3">
        <v>24</v>
      </c>
    </row>
    <row r="502" spans="1:4" x14ac:dyDescent="0.25">
      <c r="A502" s="3">
        <v>501</v>
      </c>
      <c r="B502" s="3">
        <v>10437</v>
      </c>
      <c r="C502" s="3">
        <v>53</v>
      </c>
      <c r="D502" s="3">
        <v>15</v>
      </c>
    </row>
    <row r="503" spans="1:4" x14ac:dyDescent="0.25">
      <c r="A503" s="3">
        <v>502</v>
      </c>
      <c r="B503" s="3">
        <v>10438</v>
      </c>
      <c r="C503" s="3">
        <v>19</v>
      </c>
      <c r="D503" s="3">
        <v>15</v>
      </c>
    </row>
    <row r="504" spans="1:4" x14ac:dyDescent="0.25">
      <c r="A504" s="3">
        <v>503</v>
      </c>
      <c r="B504" s="3">
        <v>10438</v>
      </c>
      <c r="C504" s="3">
        <v>34</v>
      </c>
      <c r="D504" s="3">
        <v>20</v>
      </c>
    </row>
    <row r="505" spans="1:4" x14ac:dyDescent="0.25">
      <c r="A505" s="3">
        <v>504</v>
      </c>
      <c r="B505" s="3">
        <v>10438</v>
      </c>
      <c r="C505" s="3">
        <v>57</v>
      </c>
      <c r="D505" s="3">
        <v>15</v>
      </c>
    </row>
    <row r="506" spans="1:4" x14ac:dyDescent="0.25">
      <c r="A506" s="3">
        <v>505</v>
      </c>
      <c r="B506" s="3">
        <v>10439</v>
      </c>
      <c r="C506" s="3">
        <v>12</v>
      </c>
      <c r="D506" s="3">
        <v>15</v>
      </c>
    </row>
    <row r="507" spans="1:4" x14ac:dyDescent="0.25">
      <c r="A507" s="3">
        <v>506</v>
      </c>
      <c r="B507" s="3">
        <v>10439</v>
      </c>
      <c r="C507" s="3">
        <v>16</v>
      </c>
      <c r="D507" s="3">
        <v>16</v>
      </c>
    </row>
    <row r="508" spans="1:4" x14ac:dyDescent="0.25">
      <c r="A508" s="3">
        <v>507</v>
      </c>
      <c r="B508" s="3">
        <v>10439</v>
      </c>
      <c r="C508" s="3">
        <v>64</v>
      </c>
      <c r="D508" s="3">
        <v>6</v>
      </c>
    </row>
    <row r="509" spans="1:4" x14ac:dyDescent="0.25">
      <c r="A509" s="3">
        <v>508</v>
      </c>
      <c r="B509" s="3">
        <v>10439</v>
      </c>
      <c r="C509" s="3">
        <v>74</v>
      </c>
      <c r="D509" s="3">
        <v>30</v>
      </c>
    </row>
    <row r="510" spans="1:4" x14ac:dyDescent="0.25">
      <c r="A510" s="3">
        <v>509</v>
      </c>
      <c r="B510" s="3">
        <v>10440</v>
      </c>
      <c r="C510" s="3">
        <v>2</v>
      </c>
      <c r="D510" s="3">
        <v>45</v>
      </c>
    </row>
    <row r="511" spans="1:4" x14ac:dyDescent="0.25">
      <c r="A511" s="3">
        <v>510</v>
      </c>
      <c r="B511" s="3">
        <v>10440</v>
      </c>
      <c r="C511" s="3">
        <v>16</v>
      </c>
      <c r="D511" s="3">
        <v>49</v>
      </c>
    </row>
    <row r="512" spans="1:4" x14ac:dyDescent="0.25">
      <c r="A512" s="3">
        <v>511</v>
      </c>
      <c r="B512" s="3">
        <v>10440</v>
      </c>
      <c r="C512" s="3">
        <v>29</v>
      </c>
      <c r="D512" s="3">
        <v>24</v>
      </c>
    </row>
    <row r="513" spans="1:4" x14ac:dyDescent="0.25">
      <c r="A513" s="3">
        <v>512</v>
      </c>
      <c r="B513" s="3">
        <v>10440</v>
      </c>
      <c r="C513" s="3">
        <v>61</v>
      </c>
      <c r="D513" s="3">
        <v>90</v>
      </c>
    </row>
    <row r="514" spans="1:4" x14ac:dyDescent="0.25">
      <c r="A514" s="3">
        <v>513</v>
      </c>
      <c r="B514" s="3">
        <v>10441</v>
      </c>
      <c r="C514" s="3">
        <v>27</v>
      </c>
      <c r="D514" s="3">
        <v>50</v>
      </c>
    </row>
    <row r="515" spans="1:4" x14ac:dyDescent="0.25">
      <c r="A515" s="3">
        <v>514</v>
      </c>
      <c r="B515" s="3">
        <v>10442</v>
      </c>
      <c r="C515" s="3">
        <v>11</v>
      </c>
      <c r="D515" s="3">
        <v>30</v>
      </c>
    </row>
    <row r="516" spans="1:4" x14ac:dyDescent="0.25">
      <c r="A516" s="3">
        <v>515</v>
      </c>
      <c r="B516" s="3">
        <v>10442</v>
      </c>
      <c r="C516" s="3">
        <v>54</v>
      </c>
      <c r="D516" s="3">
        <v>80</v>
      </c>
    </row>
    <row r="517" spans="1:4" x14ac:dyDescent="0.25">
      <c r="A517" s="3">
        <v>516</v>
      </c>
      <c r="B517" s="3">
        <v>10442</v>
      </c>
      <c r="C517" s="3">
        <v>66</v>
      </c>
      <c r="D517" s="3">
        <v>60</v>
      </c>
    </row>
    <row r="518" spans="1:4" x14ac:dyDescent="0.25">
      <c r="A518" s="3">
        <v>517</v>
      </c>
      <c r="B518" s="3">
        <v>10443</v>
      </c>
      <c r="C518" s="3">
        <v>11</v>
      </c>
      <c r="D518" s="3">
        <v>6</v>
      </c>
    </row>
    <row r="519" spans="1:4" x14ac:dyDescent="0.25">
      <c r="A519" s="3">
        <v>518</v>
      </c>
      <c r="B519" s="3">
        <v>10443</v>
      </c>
      <c r="C519" s="3">
        <v>28</v>
      </c>
      <c r="D519" s="3">
        <v>12</v>
      </c>
    </row>
  </sheetData>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E3E19-6257-44EE-AC7E-3713E2BD578F}">
  <dimension ref="A1:G197"/>
  <sheetViews>
    <sheetView workbookViewId="0">
      <selection activeCell="G6" sqref="G6"/>
    </sheetView>
  </sheetViews>
  <sheetFormatPr defaultRowHeight="15" x14ac:dyDescent="0.25"/>
  <cols>
    <col min="1" max="1" width="10.140625" customWidth="1"/>
    <col min="2" max="2" width="13.5703125" customWidth="1"/>
    <col min="3" max="3" width="13.85546875" customWidth="1"/>
    <col min="4" max="4" width="12.42578125" customWidth="1"/>
    <col min="5" max="5" width="11.85546875" customWidth="1"/>
  </cols>
  <sheetData>
    <row r="1" spans="1:7" x14ac:dyDescent="0.25">
      <c r="A1" t="s">
        <v>466</v>
      </c>
      <c r="B1" t="s">
        <v>0</v>
      </c>
      <c r="C1" t="s">
        <v>414</v>
      </c>
      <c r="D1" t="s">
        <v>469</v>
      </c>
      <c r="E1" t="s">
        <v>470</v>
      </c>
      <c r="G1" t="s">
        <v>1041</v>
      </c>
    </row>
    <row r="2" spans="1:7" x14ac:dyDescent="0.25">
      <c r="A2" s="3">
        <v>10248</v>
      </c>
      <c r="B2" s="3">
        <v>90</v>
      </c>
      <c r="C2" s="3">
        <v>5</v>
      </c>
      <c r="D2" s="10">
        <v>35162</v>
      </c>
      <c r="E2" s="3">
        <v>3</v>
      </c>
      <c r="G2" t="s">
        <v>1042</v>
      </c>
    </row>
    <row r="3" spans="1:7" x14ac:dyDescent="0.25">
      <c r="A3" s="3">
        <v>10249</v>
      </c>
      <c r="B3" s="3">
        <v>81</v>
      </c>
      <c r="C3" s="3">
        <v>6</v>
      </c>
      <c r="D3" s="10">
        <v>35192</v>
      </c>
      <c r="E3" s="3">
        <v>1</v>
      </c>
      <c r="G3" t="s">
        <v>1043</v>
      </c>
    </row>
    <row r="4" spans="1:7" x14ac:dyDescent="0.25">
      <c r="A4" s="3">
        <v>10250</v>
      </c>
      <c r="B4" s="3">
        <v>34</v>
      </c>
      <c r="C4" s="3">
        <v>4</v>
      </c>
      <c r="D4" s="10">
        <v>35284</v>
      </c>
      <c r="E4" s="3">
        <v>2</v>
      </c>
      <c r="G4" t="s">
        <v>1044</v>
      </c>
    </row>
    <row r="5" spans="1:7" x14ac:dyDescent="0.25">
      <c r="A5" s="3">
        <v>10251</v>
      </c>
      <c r="B5" s="3">
        <v>84</v>
      </c>
      <c r="C5" s="3">
        <v>3</v>
      </c>
      <c r="D5" s="10">
        <v>35284</v>
      </c>
      <c r="E5" s="3">
        <v>1</v>
      </c>
      <c r="G5" t="s">
        <v>1045</v>
      </c>
    </row>
    <row r="6" spans="1:7" x14ac:dyDescent="0.25">
      <c r="A6" s="3">
        <v>10252</v>
      </c>
      <c r="B6" s="3">
        <v>76</v>
      </c>
      <c r="C6" s="3">
        <v>4</v>
      </c>
      <c r="D6" s="10">
        <v>35315</v>
      </c>
      <c r="E6" s="3">
        <v>2</v>
      </c>
    </row>
    <row r="7" spans="1:7" x14ac:dyDescent="0.25">
      <c r="A7" s="3">
        <v>10253</v>
      </c>
      <c r="B7" s="3">
        <v>34</v>
      </c>
      <c r="C7" s="3">
        <v>3</v>
      </c>
      <c r="D7" s="10">
        <v>35345</v>
      </c>
      <c r="E7" s="3">
        <v>2</v>
      </c>
    </row>
    <row r="8" spans="1:7" x14ac:dyDescent="0.25">
      <c r="A8" s="3">
        <v>10254</v>
      </c>
      <c r="B8" s="3">
        <v>14</v>
      </c>
      <c r="C8" s="3">
        <v>5</v>
      </c>
      <c r="D8" s="10">
        <v>35376</v>
      </c>
      <c r="E8" s="3">
        <v>2</v>
      </c>
    </row>
    <row r="9" spans="1:7" x14ac:dyDescent="0.25">
      <c r="A9" s="3">
        <v>10255</v>
      </c>
      <c r="B9" s="3">
        <v>68</v>
      </c>
      <c r="C9" s="3">
        <v>9</v>
      </c>
      <c r="D9" s="10">
        <v>35406</v>
      </c>
      <c r="E9" s="3">
        <v>3</v>
      </c>
    </row>
    <row r="10" spans="1:7" x14ac:dyDescent="0.25">
      <c r="A10" s="3">
        <v>10256</v>
      </c>
      <c r="B10" s="3">
        <v>88</v>
      </c>
      <c r="C10" s="3">
        <v>3</v>
      </c>
      <c r="D10" s="10" t="s">
        <v>471</v>
      </c>
      <c r="E10" s="3">
        <v>2</v>
      </c>
    </row>
    <row r="11" spans="1:7" x14ac:dyDescent="0.25">
      <c r="A11" s="3">
        <v>10257</v>
      </c>
      <c r="B11" s="3">
        <v>35</v>
      </c>
      <c r="C11" s="3">
        <v>4</v>
      </c>
      <c r="D11" s="10" t="s">
        <v>472</v>
      </c>
      <c r="E11" s="3">
        <v>3</v>
      </c>
    </row>
    <row r="12" spans="1:7" x14ac:dyDescent="0.25">
      <c r="A12" s="3">
        <v>10258</v>
      </c>
      <c r="B12" s="3">
        <v>20</v>
      </c>
      <c r="C12" s="3">
        <v>1</v>
      </c>
      <c r="D12" s="10" t="s">
        <v>473</v>
      </c>
      <c r="E12" s="3">
        <v>1</v>
      </c>
    </row>
    <row r="13" spans="1:7" x14ac:dyDescent="0.25">
      <c r="A13" s="3">
        <v>10259</v>
      </c>
      <c r="B13" s="3">
        <v>13</v>
      </c>
      <c r="C13" s="3">
        <v>4</v>
      </c>
      <c r="D13" s="10" t="s">
        <v>474</v>
      </c>
      <c r="E13" s="3">
        <v>3</v>
      </c>
    </row>
    <row r="14" spans="1:7" x14ac:dyDescent="0.25">
      <c r="A14" s="3">
        <v>10260</v>
      </c>
      <c r="B14" s="3">
        <v>55</v>
      </c>
      <c r="C14" s="3">
        <v>4</v>
      </c>
      <c r="D14" s="10" t="s">
        <v>475</v>
      </c>
      <c r="E14" s="3">
        <v>1</v>
      </c>
    </row>
    <row r="15" spans="1:7" x14ac:dyDescent="0.25">
      <c r="A15" s="3">
        <v>10261</v>
      </c>
      <c r="B15" s="3">
        <v>61</v>
      </c>
      <c r="C15" s="3">
        <v>4</v>
      </c>
      <c r="D15" s="10" t="s">
        <v>475</v>
      </c>
      <c r="E15" s="3">
        <v>2</v>
      </c>
    </row>
    <row r="16" spans="1:7" x14ac:dyDescent="0.25">
      <c r="A16" s="3">
        <v>10262</v>
      </c>
      <c r="B16" s="3">
        <v>65</v>
      </c>
      <c r="C16" s="3">
        <v>8</v>
      </c>
      <c r="D16" s="10" t="s">
        <v>476</v>
      </c>
      <c r="E16" s="3">
        <v>3</v>
      </c>
    </row>
    <row r="17" spans="1:5" x14ac:dyDescent="0.25">
      <c r="A17" s="3">
        <v>10263</v>
      </c>
      <c r="B17" s="3">
        <v>20</v>
      </c>
      <c r="C17" s="3">
        <v>9</v>
      </c>
      <c r="D17" s="10" t="s">
        <v>477</v>
      </c>
      <c r="E17" s="3">
        <v>3</v>
      </c>
    </row>
    <row r="18" spans="1:5" x14ac:dyDescent="0.25">
      <c r="A18" s="3">
        <v>10264</v>
      </c>
      <c r="B18" s="3">
        <v>24</v>
      </c>
      <c r="C18" s="3">
        <v>6</v>
      </c>
      <c r="D18" s="10" t="s">
        <v>478</v>
      </c>
      <c r="E18" s="3">
        <v>3</v>
      </c>
    </row>
    <row r="19" spans="1:5" x14ac:dyDescent="0.25">
      <c r="A19" s="3">
        <v>10265</v>
      </c>
      <c r="B19" s="3">
        <v>7</v>
      </c>
      <c r="C19" s="3">
        <v>2</v>
      </c>
      <c r="D19" s="10" t="s">
        <v>479</v>
      </c>
      <c r="E19" s="3">
        <v>1</v>
      </c>
    </row>
    <row r="20" spans="1:5" x14ac:dyDescent="0.25">
      <c r="A20" s="3">
        <v>10266</v>
      </c>
      <c r="B20" s="3">
        <v>87</v>
      </c>
      <c r="C20" s="3">
        <v>3</v>
      </c>
      <c r="D20" s="10" t="s">
        <v>480</v>
      </c>
      <c r="E20" s="3">
        <v>3</v>
      </c>
    </row>
    <row r="21" spans="1:5" x14ac:dyDescent="0.25">
      <c r="A21" s="3">
        <v>10267</v>
      </c>
      <c r="B21" s="3">
        <v>25</v>
      </c>
      <c r="C21" s="3">
        <v>4</v>
      </c>
      <c r="D21" s="10" t="s">
        <v>481</v>
      </c>
      <c r="E21" s="3">
        <v>1</v>
      </c>
    </row>
    <row r="22" spans="1:5" x14ac:dyDescent="0.25">
      <c r="A22" s="3">
        <v>10268</v>
      </c>
      <c r="B22" s="3">
        <v>33</v>
      </c>
      <c r="C22" s="3">
        <v>8</v>
      </c>
      <c r="D22" s="10" t="s">
        <v>482</v>
      </c>
      <c r="E22" s="3">
        <v>3</v>
      </c>
    </row>
    <row r="23" spans="1:5" x14ac:dyDescent="0.25">
      <c r="A23" s="3">
        <v>10269</v>
      </c>
      <c r="B23" s="3">
        <v>89</v>
      </c>
      <c r="C23" s="3">
        <v>5</v>
      </c>
      <c r="D23" s="10" t="s">
        <v>483</v>
      </c>
      <c r="E23" s="3">
        <v>1</v>
      </c>
    </row>
    <row r="24" spans="1:5" x14ac:dyDescent="0.25">
      <c r="A24" s="3">
        <v>10270</v>
      </c>
      <c r="B24" s="3">
        <v>87</v>
      </c>
      <c r="C24" s="3">
        <v>1</v>
      </c>
      <c r="D24" s="10">
        <v>35072</v>
      </c>
      <c r="E24" s="3">
        <v>1</v>
      </c>
    </row>
    <row r="25" spans="1:5" x14ac:dyDescent="0.25">
      <c r="A25" s="3">
        <v>10271</v>
      </c>
      <c r="B25" s="3">
        <v>75</v>
      </c>
      <c r="C25" s="3">
        <v>6</v>
      </c>
      <c r="D25" s="10">
        <v>35072</v>
      </c>
      <c r="E25" s="3">
        <v>2</v>
      </c>
    </row>
    <row r="26" spans="1:5" x14ac:dyDescent="0.25">
      <c r="A26" s="3">
        <v>10272</v>
      </c>
      <c r="B26" s="3">
        <v>65</v>
      </c>
      <c r="C26" s="3">
        <v>6</v>
      </c>
      <c r="D26" s="10">
        <v>35103</v>
      </c>
      <c r="E26" s="3">
        <v>2</v>
      </c>
    </row>
    <row r="27" spans="1:5" x14ac:dyDescent="0.25">
      <c r="A27" s="3">
        <v>10273</v>
      </c>
      <c r="B27" s="3">
        <v>63</v>
      </c>
      <c r="C27" s="3">
        <v>3</v>
      </c>
      <c r="D27" s="10">
        <v>35193</v>
      </c>
      <c r="E27" s="3">
        <v>3</v>
      </c>
    </row>
    <row r="28" spans="1:5" x14ac:dyDescent="0.25">
      <c r="A28" s="3">
        <v>10274</v>
      </c>
      <c r="B28" s="3">
        <v>85</v>
      </c>
      <c r="C28" s="3">
        <v>6</v>
      </c>
      <c r="D28" s="10">
        <v>35224</v>
      </c>
      <c r="E28" s="3">
        <v>1</v>
      </c>
    </row>
    <row r="29" spans="1:5" x14ac:dyDescent="0.25">
      <c r="A29" s="3">
        <v>10275</v>
      </c>
      <c r="B29" s="3">
        <v>49</v>
      </c>
      <c r="C29" s="3">
        <v>1</v>
      </c>
      <c r="D29" s="10">
        <v>35254</v>
      </c>
      <c r="E29" s="3">
        <v>1</v>
      </c>
    </row>
    <row r="30" spans="1:5" x14ac:dyDescent="0.25">
      <c r="A30" s="3">
        <v>10276</v>
      </c>
      <c r="B30" s="3">
        <v>80</v>
      </c>
      <c r="C30" s="3">
        <v>8</v>
      </c>
      <c r="D30" s="10">
        <v>35285</v>
      </c>
      <c r="E30" s="3">
        <v>3</v>
      </c>
    </row>
    <row r="31" spans="1:5" x14ac:dyDescent="0.25">
      <c r="A31" s="3">
        <v>10277</v>
      </c>
      <c r="B31" s="3">
        <v>52</v>
      </c>
      <c r="C31" s="3">
        <v>2</v>
      </c>
      <c r="D31" s="10">
        <v>35316</v>
      </c>
      <c r="E31" s="3">
        <v>3</v>
      </c>
    </row>
    <row r="32" spans="1:5" x14ac:dyDescent="0.25">
      <c r="A32" s="3">
        <v>10278</v>
      </c>
      <c r="B32" s="3">
        <v>5</v>
      </c>
      <c r="C32" s="3">
        <v>8</v>
      </c>
      <c r="D32" s="10">
        <v>35407</v>
      </c>
      <c r="E32" s="3">
        <v>2</v>
      </c>
    </row>
    <row r="33" spans="1:5" x14ac:dyDescent="0.25">
      <c r="A33" s="3">
        <v>10279</v>
      </c>
      <c r="B33" s="3">
        <v>44</v>
      </c>
      <c r="C33" s="3">
        <v>8</v>
      </c>
      <c r="D33" s="10" t="s">
        <v>484</v>
      </c>
      <c r="E33" s="3">
        <v>2</v>
      </c>
    </row>
    <row r="34" spans="1:5" x14ac:dyDescent="0.25">
      <c r="A34" s="3">
        <v>10280</v>
      </c>
      <c r="B34" s="3">
        <v>5</v>
      </c>
      <c r="C34" s="3">
        <v>2</v>
      </c>
      <c r="D34" s="10" t="s">
        <v>485</v>
      </c>
      <c r="E34" s="3">
        <v>1</v>
      </c>
    </row>
    <row r="35" spans="1:5" x14ac:dyDescent="0.25">
      <c r="A35" s="3">
        <v>10281</v>
      </c>
      <c r="B35" s="3">
        <v>69</v>
      </c>
      <c r="C35" s="3">
        <v>4</v>
      </c>
      <c r="D35" s="10" t="s">
        <v>485</v>
      </c>
      <c r="E35" s="3">
        <v>1</v>
      </c>
    </row>
    <row r="36" spans="1:5" x14ac:dyDescent="0.25">
      <c r="A36" s="3">
        <v>10282</v>
      </c>
      <c r="B36" s="3">
        <v>69</v>
      </c>
      <c r="C36" s="3">
        <v>4</v>
      </c>
      <c r="D36" s="10" t="s">
        <v>486</v>
      </c>
      <c r="E36" s="3">
        <v>1</v>
      </c>
    </row>
    <row r="37" spans="1:5" x14ac:dyDescent="0.25">
      <c r="A37" s="3">
        <v>10283</v>
      </c>
      <c r="B37" s="3">
        <v>46</v>
      </c>
      <c r="C37" s="3">
        <v>3</v>
      </c>
      <c r="D37" s="10" t="s">
        <v>487</v>
      </c>
      <c r="E37" s="3">
        <v>3</v>
      </c>
    </row>
    <row r="38" spans="1:5" x14ac:dyDescent="0.25">
      <c r="A38" s="3">
        <v>10284</v>
      </c>
      <c r="B38" s="3">
        <v>44</v>
      </c>
      <c r="C38" s="3">
        <v>4</v>
      </c>
      <c r="D38" s="10" t="s">
        <v>488</v>
      </c>
      <c r="E38" s="3">
        <v>1</v>
      </c>
    </row>
    <row r="39" spans="1:5" x14ac:dyDescent="0.25">
      <c r="A39" s="3">
        <v>10285</v>
      </c>
      <c r="B39" s="3">
        <v>63</v>
      </c>
      <c r="C39" s="3">
        <v>1</v>
      </c>
      <c r="D39" s="10" t="s">
        <v>489</v>
      </c>
      <c r="E39" s="3">
        <v>2</v>
      </c>
    </row>
    <row r="40" spans="1:5" x14ac:dyDescent="0.25">
      <c r="A40" s="3">
        <v>10286</v>
      </c>
      <c r="B40" s="3">
        <v>63</v>
      </c>
      <c r="C40" s="3">
        <v>8</v>
      </c>
      <c r="D40" s="10" t="s">
        <v>490</v>
      </c>
      <c r="E40" s="3">
        <v>3</v>
      </c>
    </row>
    <row r="41" spans="1:5" x14ac:dyDescent="0.25">
      <c r="A41" s="3">
        <v>10287</v>
      </c>
      <c r="B41" s="3">
        <v>67</v>
      </c>
      <c r="C41" s="3">
        <v>8</v>
      </c>
      <c r="D41" s="10" t="s">
        <v>491</v>
      </c>
      <c r="E41" s="3">
        <v>3</v>
      </c>
    </row>
    <row r="42" spans="1:5" x14ac:dyDescent="0.25">
      <c r="A42" s="3">
        <v>10288</v>
      </c>
      <c r="B42" s="3">
        <v>66</v>
      </c>
      <c r="C42" s="3">
        <v>4</v>
      </c>
      <c r="D42" s="10" t="s">
        <v>492</v>
      </c>
      <c r="E42" s="3">
        <v>1</v>
      </c>
    </row>
    <row r="43" spans="1:5" x14ac:dyDescent="0.25">
      <c r="A43" s="3">
        <v>10289</v>
      </c>
      <c r="B43" s="3">
        <v>11</v>
      </c>
      <c r="C43" s="3">
        <v>7</v>
      </c>
      <c r="D43" s="10" t="s">
        <v>493</v>
      </c>
      <c r="E43" s="3">
        <v>3</v>
      </c>
    </row>
    <row r="44" spans="1:5" x14ac:dyDescent="0.25">
      <c r="A44" s="3">
        <v>10290</v>
      </c>
      <c r="B44" s="3">
        <v>15</v>
      </c>
      <c r="C44" s="3">
        <v>8</v>
      </c>
      <c r="D44" s="10" t="s">
        <v>494</v>
      </c>
      <c r="E44" s="3">
        <v>1</v>
      </c>
    </row>
    <row r="45" spans="1:5" x14ac:dyDescent="0.25">
      <c r="A45" s="3">
        <v>10291</v>
      </c>
      <c r="B45" s="3">
        <v>61</v>
      </c>
      <c r="C45" s="3">
        <v>6</v>
      </c>
      <c r="D45" s="10" t="s">
        <v>494</v>
      </c>
      <c r="E45" s="3">
        <v>2</v>
      </c>
    </row>
    <row r="46" spans="1:5" x14ac:dyDescent="0.25">
      <c r="A46" s="3">
        <v>10292</v>
      </c>
      <c r="B46" s="3">
        <v>81</v>
      </c>
      <c r="C46" s="3">
        <v>1</v>
      </c>
      <c r="D46" s="10" t="s">
        <v>495</v>
      </c>
      <c r="E46" s="3">
        <v>2</v>
      </c>
    </row>
    <row r="47" spans="1:5" x14ac:dyDescent="0.25">
      <c r="A47" s="3">
        <v>10293</v>
      </c>
      <c r="B47" s="3">
        <v>80</v>
      </c>
      <c r="C47" s="3">
        <v>1</v>
      </c>
      <c r="D47" s="10" t="s">
        <v>496</v>
      </c>
      <c r="E47" s="3">
        <v>3</v>
      </c>
    </row>
    <row r="48" spans="1:5" x14ac:dyDescent="0.25">
      <c r="A48" s="3">
        <v>10294</v>
      </c>
      <c r="B48" s="3">
        <v>65</v>
      </c>
      <c r="C48" s="3">
        <v>4</v>
      </c>
      <c r="D48" s="10" t="s">
        <v>497</v>
      </c>
      <c r="E48" s="3">
        <v>2</v>
      </c>
    </row>
    <row r="49" spans="1:5" x14ac:dyDescent="0.25">
      <c r="A49" s="3">
        <v>10295</v>
      </c>
      <c r="B49" s="3">
        <v>85</v>
      </c>
      <c r="C49" s="3">
        <v>2</v>
      </c>
      <c r="D49" s="10">
        <v>35104</v>
      </c>
      <c r="E49" s="3">
        <v>2</v>
      </c>
    </row>
    <row r="50" spans="1:5" x14ac:dyDescent="0.25">
      <c r="A50" s="3">
        <v>10296</v>
      </c>
      <c r="B50" s="3">
        <v>46</v>
      </c>
      <c r="C50" s="3">
        <v>6</v>
      </c>
      <c r="D50" s="10">
        <v>35133</v>
      </c>
      <c r="E50" s="3">
        <v>1</v>
      </c>
    </row>
    <row r="51" spans="1:5" x14ac:dyDescent="0.25">
      <c r="A51" s="3">
        <v>10297</v>
      </c>
      <c r="B51" s="3">
        <v>7</v>
      </c>
      <c r="C51" s="3">
        <v>5</v>
      </c>
      <c r="D51" s="10">
        <v>35164</v>
      </c>
      <c r="E51" s="3">
        <v>2</v>
      </c>
    </row>
    <row r="52" spans="1:5" x14ac:dyDescent="0.25">
      <c r="A52" s="3">
        <v>10298</v>
      </c>
      <c r="B52" s="3">
        <v>37</v>
      </c>
      <c r="C52" s="3">
        <v>6</v>
      </c>
      <c r="D52" s="10">
        <v>35194</v>
      </c>
      <c r="E52" s="3">
        <v>2</v>
      </c>
    </row>
    <row r="53" spans="1:5" x14ac:dyDescent="0.25">
      <c r="A53" s="3">
        <v>10299</v>
      </c>
      <c r="B53" s="3">
        <v>67</v>
      </c>
      <c r="C53" s="3">
        <v>4</v>
      </c>
      <c r="D53" s="10">
        <v>35225</v>
      </c>
      <c r="E53" s="3">
        <v>2</v>
      </c>
    </row>
    <row r="54" spans="1:5" x14ac:dyDescent="0.25">
      <c r="A54" s="3">
        <v>10300</v>
      </c>
      <c r="B54" s="3">
        <v>49</v>
      </c>
      <c r="C54" s="3">
        <v>2</v>
      </c>
      <c r="D54" s="10">
        <v>35317</v>
      </c>
      <c r="E54" s="3">
        <v>2</v>
      </c>
    </row>
    <row r="55" spans="1:5" x14ac:dyDescent="0.25">
      <c r="A55" s="3">
        <v>10301</v>
      </c>
      <c r="B55" s="3">
        <v>86</v>
      </c>
      <c r="C55" s="3">
        <v>8</v>
      </c>
      <c r="D55" s="10">
        <v>35317</v>
      </c>
      <c r="E55" s="3">
        <v>2</v>
      </c>
    </row>
    <row r="56" spans="1:5" x14ac:dyDescent="0.25">
      <c r="A56" s="3">
        <v>10302</v>
      </c>
      <c r="B56" s="3">
        <v>76</v>
      </c>
      <c r="C56" s="3">
        <v>4</v>
      </c>
      <c r="D56" s="10">
        <v>35347</v>
      </c>
      <c r="E56" s="3">
        <v>2</v>
      </c>
    </row>
    <row r="57" spans="1:5" x14ac:dyDescent="0.25">
      <c r="A57" s="3">
        <v>10303</v>
      </c>
      <c r="B57" s="3">
        <v>30</v>
      </c>
      <c r="C57" s="3">
        <v>7</v>
      </c>
      <c r="D57" s="10">
        <v>35378</v>
      </c>
      <c r="E57" s="3">
        <v>2</v>
      </c>
    </row>
    <row r="58" spans="1:5" x14ac:dyDescent="0.25">
      <c r="A58" s="3">
        <v>10304</v>
      </c>
      <c r="B58" s="3">
        <v>80</v>
      </c>
      <c r="C58" s="3">
        <v>1</v>
      </c>
      <c r="D58" s="10">
        <v>35408</v>
      </c>
      <c r="E58" s="3">
        <v>2</v>
      </c>
    </row>
    <row r="59" spans="1:5" x14ac:dyDescent="0.25">
      <c r="A59" s="3">
        <v>10305</v>
      </c>
      <c r="B59" s="3">
        <v>55</v>
      </c>
      <c r="C59" s="3">
        <v>8</v>
      </c>
      <c r="D59" s="10" t="s">
        <v>498</v>
      </c>
      <c r="E59" s="3">
        <v>3</v>
      </c>
    </row>
    <row r="60" spans="1:5" x14ac:dyDescent="0.25">
      <c r="A60" s="3">
        <v>10306</v>
      </c>
      <c r="B60" s="3">
        <v>69</v>
      </c>
      <c r="C60" s="3">
        <v>1</v>
      </c>
      <c r="D60" s="10" t="s">
        <v>499</v>
      </c>
      <c r="E60" s="3">
        <v>3</v>
      </c>
    </row>
    <row r="61" spans="1:5" x14ac:dyDescent="0.25">
      <c r="A61" s="3">
        <v>10307</v>
      </c>
      <c r="B61" s="3">
        <v>48</v>
      </c>
      <c r="C61" s="3">
        <v>2</v>
      </c>
      <c r="D61" s="10" t="s">
        <v>500</v>
      </c>
      <c r="E61" s="3">
        <v>2</v>
      </c>
    </row>
    <row r="62" spans="1:5" x14ac:dyDescent="0.25">
      <c r="A62" s="3">
        <v>10308</v>
      </c>
      <c r="B62" s="3">
        <v>2</v>
      </c>
      <c r="C62" s="3">
        <v>7</v>
      </c>
      <c r="D62" s="10" t="s">
        <v>501</v>
      </c>
      <c r="E62" s="3">
        <v>3</v>
      </c>
    </row>
    <row r="63" spans="1:5" x14ac:dyDescent="0.25">
      <c r="A63" s="3">
        <v>10309</v>
      </c>
      <c r="B63" s="3">
        <v>37</v>
      </c>
      <c r="C63" s="3">
        <v>3</v>
      </c>
      <c r="D63" s="10" t="s">
        <v>502</v>
      </c>
      <c r="E63" s="3">
        <v>1</v>
      </c>
    </row>
    <row r="64" spans="1:5" x14ac:dyDescent="0.25">
      <c r="A64" s="3">
        <v>10310</v>
      </c>
      <c r="B64" s="3">
        <v>77</v>
      </c>
      <c r="C64" s="3">
        <v>8</v>
      </c>
      <c r="D64" s="10" t="s">
        <v>503</v>
      </c>
      <c r="E64" s="3">
        <v>2</v>
      </c>
    </row>
    <row r="65" spans="1:5" x14ac:dyDescent="0.25">
      <c r="A65" s="3">
        <v>10311</v>
      </c>
      <c r="B65" s="3">
        <v>18</v>
      </c>
      <c r="C65" s="3">
        <v>1</v>
      </c>
      <c r="D65" s="10" t="s">
        <v>503</v>
      </c>
      <c r="E65" s="3">
        <v>3</v>
      </c>
    </row>
    <row r="66" spans="1:5" x14ac:dyDescent="0.25">
      <c r="A66" s="3">
        <v>10312</v>
      </c>
      <c r="B66" s="3">
        <v>86</v>
      </c>
      <c r="C66" s="3">
        <v>2</v>
      </c>
      <c r="D66" s="10" t="s">
        <v>504</v>
      </c>
      <c r="E66" s="3">
        <v>2</v>
      </c>
    </row>
    <row r="67" spans="1:5" x14ac:dyDescent="0.25">
      <c r="A67" s="3">
        <v>10313</v>
      </c>
      <c r="B67" s="3">
        <v>63</v>
      </c>
      <c r="C67" s="3">
        <v>2</v>
      </c>
      <c r="D67" s="10" t="s">
        <v>505</v>
      </c>
      <c r="E67" s="3">
        <v>2</v>
      </c>
    </row>
    <row r="68" spans="1:5" x14ac:dyDescent="0.25">
      <c r="A68" s="3">
        <v>10314</v>
      </c>
      <c r="B68" s="3">
        <v>65</v>
      </c>
      <c r="C68" s="3">
        <v>1</v>
      </c>
      <c r="D68" s="10" t="s">
        <v>506</v>
      </c>
      <c r="E68" s="3">
        <v>2</v>
      </c>
    </row>
    <row r="69" spans="1:5" x14ac:dyDescent="0.25">
      <c r="A69" s="3">
        <v>10315</v>
      </c>
      <c r="B69" s="3">
        <v>38</v>
      </c>
      <c r="C69" s="3">
        <v>4</v>
      </c>
      <c r="D69" s="10" t="s">
        <v>507</v>
      </c>
      <c r="E69" s="3">
        <v>2</v>
      </c>
    </row>
    <row r="70" spans="1:5" x14ac:dyDescent="0.25">
      <c r="A70" s="3">
        <v>10316</v>
      </c>
      <c r="B70" s="3">
        <v>65</v>
      </c>
      <c r="C70" s="3">
        <v>1</v>
      </c>
      <c r="D70" s="10" t="s">
        <v>508</v>
      </c>
      <c r="E70" s="3">
        <v>3</v>
      </c>
    </row>
    <row r="71" spans="1:5" x14ac:dyDescent="0.25">
      <c r="A71" s="3">
        <v>10317</v>
      </c>
      <c r="B71" s="3">
        <v>48</v>
      </c>
      <c r="C71" s="3">
        <v>6</v>
      </c>
      <c r="D71" s="10" t="s">
        <v>509</v>
      </c>
      <c r="E71" s="3">
        <v>1</v>
      </c>
    </row>
    <row r="72" spans="1:5" x14ac:dyDescent="0.25">
      <c r="A72" s="3">
        <v>10318</v>
      </c>
      <c r="B72" s="3">
        <v>38</v>
      </c>
      <c r="C72" s="3">
        <v>8</v>
      </c>
      <c r="D72" s="10">
        <v>35074</v>
      </c>
      <c r="E72" s="3">
        <v>2</v>
      </c>
    </row>
    <row r="73" spans="1:5" x14ac:dyDescent="0.25">
      <c r="A73" s="3">
        <v>10319</v>
      </c>
      <c r="B73" s="3">
        <v>80</v>
      </c>
      <c r="C73" s="3">
        <v>7</v>
      </c>
      <c r="D73" s="10">
        <v>35105</v>
      </c>
      <c r="E73" s="3">
        <v>3</v>
      </c>
    </row>
    <row r="74" spans="1:5" x14ac:dyDescent="0.25">
      <c r="A74" s="3">
        <v>10320</v>
      </c>
      <c r="B74" s="3">
        <v>87</v>
      </c>
      <c r="C74" s="3">
        <v>5</v>
      </c>
      <c r="D74" s="10">
        <v>35134</v>
      </c>
      <c r="E74" s="3">
        <v>3</v>
      </c>
    </row>
    <row r="75" spans="1:5" x14ac:dyDescent="0.25">
      <c r="A75" s="3">
        <v>10321</v>
      </c>
      <c r="B75" s="3">
        <v>38</v>
      </c>
      <c r="C75" s="3">
        <v>3</v>
      </c>
      <c r="D75" s="10">
        <v>35134</v>
      </c>
      <c r="E75" s="3">
        <v>2</v>
      </c>
    </row>
    <row r="76" spans="1:5" x14ac:dyDescent="0.25">
      <c r="A76" s="3">
        <v>10322</v>
      </c>
      <c r="B76" s="3">
        <v>58</v>
      </c>
      <c r="C76" s="3">
        <v>7</v>
      </c>
      <c r="D76" s="10">
        <v>35165</v>
      </c>
      <c r="E76" s="3">
        <v>3</v>
      </c>
    </row>
    <row r="77" spans="1:5" x14ac:dyDescent="0.25">
      <c r="A77" s="3">
        <v>10323</v>
      </c>
      <c r="B77" s="3">
        <v>39</v>
      </c>
      <c r="C77" s="3">
        <v>4</v>
      </c>
      <c r="D77" s="10">
        <v>35256</v>
      </c>
      <c r="E77" s="3">
        <v>1</v>
      </c>
    </row>
    <row r="78" spans="1:5" x14ac:dyDescent="0.25">
      <c r="A78" s="3">
        <v>10324</v>
      </c>
      <c r="B78" s="3">
        <v>71</v>
      </c>
      <c r="C78" s="3">
        <v>9</v>
      </c>
      <c r="D78" s="10">
        <v>35287</v>
      </c>
      <c r="E78" s="3">
        <v>1</v>
      </c>
    </row>
    <row r="79" spans="1:5" x14ac:dyDescent="0.25">
      <c r="A79" s="3">
        <v>10325</v>
      </c>
      <c r="B79" s="3">
        <v>39</v>
      </c>
      <c r="C79" s="3">
        <v>1</v>
      </c>
      <c r="D79" s="10">
        <v>35318</v>
      </c>
      <c r="E79" s="3">
        <v>3</v>
      </c>
    </row>
    <row r="80" spans="1:5" x14ac:dyDescent="0.25">
      <c r="A80" s="3">
        <v>10326</v>
      </c>
      <c r="B80" s="3">
        <v>8</v>
      </c>
      <c r="C80" s="3">
        <v>4</v>
      </c>
      <c r="D80" s="10">
        <v>35348</v>
      </c>
      <c r="E80" s="3">
        <v>2</v>
      </c>
    </row>
    <row r="81" spans="1:5" x14ac:dyDescent="0.25">
      <c r="A81" s="3">
        <v>10327</v>
      </c>
      <c r="B81" s="3">
        <v>24</v>
      </c>
      <c r="C81" s="3">
        <v>2</v>
      </c>
      <c r="D81" s="10">
        <v>35379</v>
      </c>
      <c r="E81" s="3">
        <v>1</v>
      </c>
    </row>
    <row r="82" spans="1:5" x14ac:dyDescent="0.25">
      <c r="A82" s="3">
        <v>10328</v>
      </c>
      <c r="B82" s="3">
        <v>28</v>
      </c>
      <c r="C82" s="3">
        <v>4</v>
      </c>
      <c r="D82" s="10" t="s">
        <v>510</v>
      </c>
      <c r="E82" s="3">
        <v>3</v>
      </c>
    </row>
    <row r="83" spans="1:5" x14ac:dyDescent="0.25">
      <c r="A83" s="3">
        <v>10329</v>
      </c>
      <c r="B83" s="3">
        <v>75</v>
      </c>
      <c r="C83" s="3">
        <v>4</v>
      </c>
      <c r="D83" s="10" t="s">
        <v>511</v>
      </c>
      <c r="E83" s="3">
        <v>2</v>
      </c>
    </row>
    <row r="84" spans="1:5" x14ac:dyDescent="0.25">
      <c r="A84" s="3">
        <v>10330</v>
      </c>
      <c r="B84" s="3">
        <v>46</v>
      </c>
      <c r="C84" s="3">
        <v>3</v>
      </c>
      <c r="D84" s="10" t="s">
        <v>512</v>
      </c>
      <c r="E84" s="3">
        <v>1</v>
      </c>
    </row>
    <row r="85" spans="1:5" x14ac:dyDescent="0.25">
      <c r="A85" s="3">
        <v>10331</v>
      </c>
      <c r="B85" s="3">
        <v>9</v>
      </c>
      <c r="C85" s="3">
        <v>9</v>
      </c>
      <c r="D85" s="10" t="s">
        <v>512</v>
      </c>
      <c r="E85" s="3">
        <v>1</v>
      </c>
    </row>
    <row r="86" spans="1:5" x14ac:dyDescent="0.25">
      <c r="A86" s="3">
        <v>10332</v>
      </c>
      <c r="B86" s="3">
        <v>51</v>
      </c>
      <c r="C86" s="3">
        <v>3</v>
      </c>
      <c r="D86" s="10" t="s">
        <v>513</v>
      </c>
      <c r="E86" s="3">
        <v>2</v>
      </c>
    </row>
    <row r="87" spans="1:5" x14ac:dyDescent="0.25">
      <c r="A87" s="3">
        <v>10333</v>
      </c>
      <c r="B87" s="3">
        <v>87</v>
      </c>
      <c r="C87" s="3">
        <v>5</v>
      </c>
      <c r="D87" s="10" t="s">
        <v>514</v>
      </c>
      <c r="E87" s="3">
        <v>3</v>
      </c>
    </row>
    <row r="88" spans="1:5" x14ac:dyDescent="0.25">
      <c r="A88" s="3">
        <v>10334</v>
      </c>
      <c r="B88" s="3">
        <v>84</v>
      </c>
      <c r="C88" s="3">
        <v>8</v>
      </c>
      <c r="D88" s="10" t="s">
        <v>515</v>
      </c>
      <c r="E88" s="3">
        <v>2</v>
      </c>
    </row>
    <row r="89" spans="1:5" x14ac:dyDescent="0.25">
      <c r="A89" s="3">
        <v>10335</v>
      </c>
      <c r="B89" s="3">
        <v>37</v>
      </c>
      <c r="C89" s="3">
        <v>7</v>
      </c>
      <c r="D89" s="10" t="s">
        <v>516</v>
      </c>
      <c r="E89" s="3">
        <v>2</v>
      </c>
    </row>
    <row r="90" spans="1:5" x14ac:dyDescent="0.25">
      <c r="A90" s="3">
        <v>10336</v>
      </c>
      <c r="B90" s="3">
        <v>60</v>
      </c>
      <c r="C90" s="3">
        <v>7</v>
      </c>
      <c r="D90" s="10" t="s">
        <v>517</v>
      </c>
      <c r="E90" s="3">
        <v>2</v>
      </c>
    </row>
    <row r="91" spans="1:5" x14ac:dyDescent="0.25">
      <c r="A91" s="3">
        <v>10337</v>
      </c>
      <c r="B91" s="3">
        <v>25</v>
      </c>
      <c r="C91" s="3">
        <v>4</v>
      </c>
      <c r="D91" s="10" t="s">
        <v>518</v>
      </c>
      <c r="E91" s="3">
        <v>3</v>
      </c>
    </row>
    <row r="92" spans="1:5" x14ac:dyDescent="0.25">
      <c r="A92" s="3">
        <v>10338</v>
      </c>
      <c r="B92" s="3">
        <v>55</v>
      </c>
      <c r="C92" s="3">
        <v>4</v>
      </c>
      <c r="D92" s="10" t="s">
        <v>519</v>
      </c>
      <c r="E92" s="3">
        <v>3</v>
      </c>
    </row>
    <row r="93" spans="1:5" x14ac:dyDescent="0.25">
      <c r="A93" s="3">
        <v>10339</v>
      </c>
      <c r="B93" s="3">
        <v>51</v>
      </c>
      <c r="C93" s="3">
        <v>2</v>
      </c>
      <c r="D93" s="10" t="s">
        <v>520</v>
      </c>
      <c r="E93" s="3">
        <v>2</v>
      </c>
    </row>
    <row r="94" spans="1:5" x14ac:dyDescent="0.25">
      <c r="A94" s="3">
        <v>10340</v>
      </c>
      <c r="B94" s="3">
        <v>9</v>
      </c>
      <c r="C94" s="3">
        <v>1</v>
      </c>
      <c r="D94" s="10" t="s">
        <v>521</v>
      </c>
      <c r="E94" s="3">
        <v>3</v>
      </c>
    </row>
    <row r="95" spans="1:5" x14ac:dyDescent="0.25">
      <c r="A95" s="3">
        <v>10341</v>
      </c>
      <c r="B95" s="3">
        <v>73</v>
      </c>
      <c r="C95" s="3">
        <v>7</v>
      </c>
      <c r="D95" s="10" t="s">
        <v>521</v>
      </c>
      <c r="E95" s="3">
        <v>3</v>
      </c>
    </row>
    <row r="96" spans="1:5" x14ac:dyDescent="0.25">
      <c r="A96" s="3">
        <v>10342</v>
      </c>
      <c r="B96" s="3">
        <v>25</v>
      </c>
      <c r="C96" s="3">
        <v>4</v>
      </c>
      <c r="D96" s="10" t="s">
        <v>522</v>
      </c>
      <c r="E96" s="3">
        <v>2</v>
      </c>
    </row>
    <row r="97" spans="1:5" x14ac:dyDescent="0.25">
      <c r="A97" s="3">
        <v>10343</v>
      </c>
      <c r="B97" s="3">
        <v>44</v>
      </c>
      <c r="C97" s="3">
        <v>4</v>
      </c>
      <c r="D97" s="10" t="s">
        <v>523</v>
      </c>
      <c r="E97" s="3">
        <v>1</v>
      </c>
    </row>
    <row r="98" spans="1:5" x14ac:dyDescent="0.25">
      <c r="A98" s="3">
        <v>10344</v>
      </c>
      <c r="B98" s="3">
        <v>89</v>
      </c>
      <c r="C98" s="3">
        <v>4</v>
      </c>
      <c r="D98" s="10">
        <v>35075</v>
      </c>
      <c r="E98" s="3">
        <v>2</v>
      </c>
    </row>
    <row r="99" spans="1:5" x14ac:dyDescent="0.25">
      <c r="A99" s="3">
        <v>10345</v>
      </c>
      <c r="B99" s="3">
        <v>63</v>
      </c>
      <c r="C99" s="3">
        <v>2</v>
      </c>
      <c r="D99" s="10">
        <v>35166</v>
      </c>
      <c r="E99" s="3">
        <v>2</v>
      </c>
    </row>
    <row r="100" spans="1:5" x14ac:dyDescent="0.25">
      <c r="A100" s="3">
        <v>10346</v>
      </c>
      <c r="B100" s="3">
        <v>65</v>
      </c>
      <c r="C100" s="3">
        <v>3</v>
      </c>
      <c r="D100" s="10">
        <v>35196</v>
      </c>
      <c r="E100" s="3">
        <v>3</v>
      </c>
    </row>
    <row r="101" spans="1:5" x14ac:dyDescent="0.25">
      <c r="A101" s="3">
        <v>10347</v>
      </c>
      <c r="B101" s="3">
        <v>21</v>
      </c>
      <c r="C101" s="3">
        <v>4</v>
      </c>
      <c r="D101" s="10">
        <v>35227</v>
      </c>
      <c r="E101" s="3">
        <v>3</v>
      </c>
    </row>
    <row r="102" spans="1:5" x14ac:dyDescent="0.25">
      <c r="A102" s="3">
        <v>10348</v>
      </c>
      <c r="B102" s="3">
        <v>86</v>
      </c>
      <c r="C102" s="3">
        <v>4</v>
      </c>
      <c r="D102" s="10">
        <v>35257</v>
      </c>
      <c r="E102" s="3">
        <v>2</v>
      </c>
    </row>
    <row r="103" spans="1:5" x14ac:dyDescent="0.25">
      <c r="A103" s="3">
        <v>10349</v>
      </c>
      <c r="B103" s="3">
        <v>75</v>
      </c>
      <c r="C103" s="3">
        <v>7</v>
      </c>
      <c r="D103" s="10">
        <v>35288</v>
      </c>
      <c r="E103" s="3">
        <v>1</v>
      </c>
    </row>
    <row r="104" spans="1:5" x14ac:dyDescent="0.25">
      <c r="A104" s="3">
        <v>10350</v>
      </c>
      <c r="B104" s="3">
        <v>41</v>
      </c>
      <c r="C104" s="3">
        <v>6</v>
      </c>
      <c r="D104" s="10">
        <v>35380</v>
      </c>
      <c r="E104" s="3">
        <v>2</v>
      </c>
    </row>
    <row r="105" spans="1:5" x14ac:dyDescent="0.25">
      <c r="A105" s="3">
        <v>10351</v>
      </c>
      <c r="B105" s="3">
        <v>20</v>
      </c>
      <c r="C105" s="3">
        <v>1</v>
      </c>
      <c r="D105" s="10">
        <v>35380</v>
      </c>
      <c r="E105" s="3">
        <v>1</v>
      </c>
    </row>
    <row r="106" spans="1:5" x14ac:dyDescent="0.25">
      <c r="A106" s="3">
        <v>10352</v>
      </c>
      <c r="B106" s="3">
        <v>28</v>
      </c>
      <c r="C106" s="3">
        <v>3</v>
      </c>
      <c r="D106" s="10">
        <v>35410</v>
      </c>
      <c r="E106" s="3">
        <v>3</v>
      </c>
    </row>
    <row r="107" spans="1:5" x14ac:dyDescent="0.25">
      <c r="A107" s="3">
        <v>10353</v>
      </c>
      <c r="B107" s="3">
        <v>59</v>
      </c>
      <c r="C107" s="3">
        <v>7</v>
      </c>
      <c r="D107" s="10" t="s">
        <v>524</v>
      </c>
      <c r="E107" s="3">
        <v>3</v>
      </c>
    </row>
    <row r="108" spans="1:5" x14ac:dyDescent="0.25">
      <c r="A108" s="3">
        <v>10354</v>
      </c>
      <c r="B108" s="3">
        <v>58</v>
      </c>
      <c r="C108" s="3">
        <v>8</v>
      </c>
      <c r="D108" s="10" t="s">
        <v>525</v>
      </c>
      <c r="E108" s="3">
        <v>3</v>
      </c>
    </row>
    <row r="109" spans="1:5" x14ac:dyDescent="0.25">
      <c r="A109" s="3">
        <v>10355</v>
      </c>
      <c r="B109" s="3">
        <v>4</v>
      </c>
      <c r="C109" s="3">
        <v>6</v>
      </c>
      <c r="D109" s="10" t="s">
        <v>526</v>
      </c>
      <c r="E109" s="3">
        <v>1</v>
      </c>
    </row>
    <row r="110" spans="1:5" x14ac:dyDescent="0.25">
      <c r="A110" s="3">
        <v>10356</v>
      </c>
      <c r="B110" s="3">
        <v>86</v>
      </c>
      <c r="C110" s="3">
        <v>6</v>
      </c>
      <c r="D110" s="10" t="s">
        <v>527</v>
      </c>
      <c r="E110" s="3">
        <v>2</v>
      </c>
    </row>
    <row r="111" spans="1:5" x14ac:dyDescent="0.25">
      <c r="A111" s="3">
        <v>10357</v>
      </c>
      <c r="B111" s="3">
        <v>46</v>
      </c>
      <c r="C111" s="3">
        <v>1</v>
      </c>
      <c r="D111" s="10" t="s">
        <v>528</v>
      </c>
      <c r="E111" s="3">
        <v>3</v>
      </c>
    </row>
    <row r="112" spans="1:5" x14ac:dyDescent="0.25">
      <c r="A112" s="3">
        <v>10358</v>
      </c>
      <c r="B112" s="3">
        <v>41</v>
      </c>
      <c r="C112" s="3">
        <v>5</v>
      </c>
      <c r="D112" s="10" t="s">
        <v>529</v>
      </c>
      <c r="E112" s="3">
        <v>1</v>
      </c>
    </row>
    <row r="113" spans="1:5" x14ac:dyDescent="0.25">
      <c r="A113" s="3">
        <v>10359</v>
      </c>
      <c r="B113" s="3">
        <v>72</v>
      </c>
      <c r="C113" s="3">
        <v>5</v>
      </c>
      <c r="D113" s="10" t="s">
        <v>530</v>
      </c>
      <c r="E113" s="3">
        <v>3</v>
      </c>
    </row>
    <row r="114" spans="1:5" x14ac:dyDescent="0.25">
      <c r="A114" s="3">
        <v>10360</v>
      </c>
      <c r="B114" s="3">
        <v>7</v>
      </c>
      <c r="C114" s="3">
        <v>4</v>
      </c>
      <c r="D114" s="10" t="s">
        <v>531</v>
      </c>
      <c r="E114" s="3">
        <v>3</v>
      </c>
    </row>
    <row r="115" spans="1:5" x14ac:dyDescent="0.25">
      <c r="A115" s="3">
        <v>10361</v>
      </c>
      <c r="B115" s="3">
        <v>63</v>
      </c>
      <c r="C115" s="3">
        <v>1</v>
      </c>
      <c r="D115" s="10" t="s">
        <v>531</v>
      </c>
      <c r="E115" s="3">
        <v>2</v>
      </c>
    </row>
    <row r="116" spans="1:5" x14ac:dyDescent="0.25">
      <c r="A116" s="3">
        <v>10362</v>
      </c>
      <c r="B116" s="3">
        <v>9</v>
      </c>
      <c r="C116" s="3">
        <v>3</v>
      </c>
      <c r="D116" s="10" t="s">
        <v>532</v>
      </c>
      <c r="E116" s="3">
        <v>1</v>
      </c>
    </row>
    <row r="117" spans="1:5" x14ac:dyDescent="0.25">
      <c r="A117" s="3">
        <v>10363</v>
      </c>
      <c r="B117" s="3">
        <v>17</v>
      </c>
      <c r="C117" s="3">
        <v>4</v>
      </c>
      <c r="D117" s="10" t="s">
        <v>533</v>
      </c>
      <c r="E117" s="3">
        <v>3</v>
      </c>
    </row>
    <row r="118" spans="1:5" x14ac:dyDescent="0.25">
      <c r="A118" s="3">
        <v>10364</v>
      </c>
      <c r="B118" s="3">
        <v>19</v>
      </c>
      <c r="C118" s="3">
        <v>1</v>
      </c>
      <c r="D118" s="10" t="s">
        <v>533</v>
      </c>
      <c r="E118" s="3">
        <v>1</v>
      </c>
    </row>
    <row r="119" spans="1:5" x14ac:dyDescent="0.25">
      <c r="A119" s="3">
        <v>10365</v>
      </c>
      <c r="B119" s="3">
        <v>3</v>
      </c>
      <c r="C119" s="3">
        <v>3</v>
      </c>
      <c r="D119" s="10" t="s">
        <v>534</v>
      </c>
      <c r="E119" s="3">
        <v>2</v>
      </c>
    </row>
    <row r="120" spans="1:5" x14ac:dyDescent="0.25">
      <c r="A120" s="3">
        <v>10366</v>
      </c>
      <c r="B120" s="3">
        <v>29</v>
      </c>
      <c r="C120" s="3">
        <v>8</v>
      </c>
      <c r="D120" s="10" t="s">
        <v>535</v>
      </c>
      <c r="E120" s="3">
        <v>2</v>
      </c>
    </row>
    <row r="121" spans="1:5" x14ac:dyDescent="0.25">
      <c r="A121" s="3">
        <v>10367</v>
      </c>
      <c r="B121" s="3">
        <v>83</v>
      </c>
      <c r="C121" s="3">
        <v>7</v>
      </c>
      <c r="D121" s="10" t="s">
        <v>535</v>
      </c>
      <c r="E121" s="3">
        <v>3</v>
      </c>
    </row>
    <row r="122" spans="1:5" x14ac:dyDescent="0.25">
      <c r="A122" s="3">
        <v>10368</v>
      </c>
      <c r="B122" s="3">
        <v>20</v>
      </c>
      <c r="C122" s="3">
        <v>2</v>
      </c>
      <c r="D122" s="10" t="s">
        <v>536</v>
      </c>
      <c r="E122" s="3">
        <v>2</v>
      </c>
    </row>
    <row r="123" spans="1:5" x14ac:dyDescent="0.25">
      <c r="A123" s="3">
        <v>10369</v>
      </c>
      <c r="B123" s="3">
        <v>75</v>
      </c>
      <c r="C123" s="3">
        <v>8</v>
      </c>
      <c r="D123" s="10">
        <v>35107</v>
      </c>
      <c r="E123" s="3">
        <v>2</v>
      </c>
    </row>
    <row r="124" spans="1:5" x14ac:dyDescent="0.25">
      <c r="A124" s="3">
        <v>10370</v>
      </c>
      <c r="B124" s="3">
        <v>14</v>
      </c>
      <c r="C124" s="3">
        <v>6</v>
      </c>
      <c r="D124" s="10">
        <v>35136</v>
      </c>
      <c r="E124" s="3">
        <v>2</v>
      </c>
    </row>
    <row r="125" spans="1:5" x14ac:dyDescent="0.25">
      <c r="A125" s="3">
        <v>10371</v>
      </c>
      <c r="B125" s="3">
        <v>41</v>
      </c>
      <c r="C125" s="3">
        <v>1</v>
      </c>
      <c r="D125" s="10">
        <v>35136</v>
      </c>
      <c r="E125" s="3">
        <v>1</v>
      </c>
    </row>
    <row r="126" spans="1:5" x14ac:dyDescent="0.25">
      <c r="A126" s="3">
        <v>10372</v>
      </c>
      <c r="B126" s="3">
        <v>62</v>
      </c>
      <c r="C126" s="3">
        <v>5</v>
      </c>
      <c r="D126" s="10">
        <v>35167</v>
      </c>
      <c r="E126" s="3">
        <v>2</v>
      </c>
    </row>
    <row r="127" spans="1:5" x14ac:dyDescent="0.25">
      <c r="A127" s="3">
        <v>10373</v>
      </c>
      <c r="B127" s="3">
        <v>37</v>
      </c>
      <c r="C127" s="3">
        <v>4</v>
      </c>
      <c r="D127" s="10">
        <v>35197</v>
      </c>
      <c r="E127" s="3">
        <v>3</v>
      </c>
    </row>
    <row r="128" spans="1:5" x14ac:dyDescent="0.25">
      <c r="A128" s="3">
        <v>10374</v>
      </c>
      <c r="B128" s="3">
        <v>91</v>
      </c>
      <c r="C128" s="3">
        <v>1</v>
      </c>
      <c r="D128" s="10">
        <v>35197</v>
      </c>
      <c r="E128" s="3">
        <v>3</v>
      </c>
    </row>
    <row r="129" spans="1:5" x14ac:dyDescent="0.25">
      <c r="A129" s="3">
        <v>10375</v>
      </c>
      <c r="B129" s="3">
        <v>36</v>
      </c>
      <c r="C129" s="3">
        <v>3</v>
      </c>
      <c r="D129" s="10">
        <v>35228</v>
      </c>
      <c r="E129" s="3">
        <v>2</v>
      </c>
    </row>
    <row r="130" spans="1:5" x14ac:dyDescent="0.25">
      <c r="A130" s="3">
        <v>10376</v>
      </c>
      <c r="B130" s="3">
        <v>51</v>
      </c>
      <c r="C130" s="3">
        <v>1</v>
      </c>
      <c r="D130" s="10">
        <v>35320</v>
      </c>
      <c r="E130" s="3">
        <v>2</v>
      </c>
    </row>
    <row r="131" spans="1:5" x14ac:dyDescent="0.25">
      <c r="A131" s="3">
        <v>10377</v>
      </c>
      <c r="B131" s="3">
        <v>72</v>
      </c>
      <c r="C131" s="3">
        <v>1</v>
      </c>
      <c r="D131" s="10">
        <v>35320</v>
      </c>
      <c r="E131" s="3">
        <v>3</v>
      </c>
    </row>
    <row r="132" spans="1:5" x14ac:dyDescent="0.25">
      <c r="A132" s="3">
        <v>10378</v>
      </c>
      <c r="B132" s="3">
        <v>24</v>
      </c>
      <c r="C132" s="3">
        <v>5</v>
      </c>
      <c r="D132" s="10">
        <v>35350</v>
      </c>
      <c r="E132" s="3">
        <v>3</v>
      </c>
    </row>
    <row r="133" spans="1:5" x14ac:dyDescent="0.25">
      <c r="A133" s="3">
        <v>10379</v>
      </c>
      <c r="B133" s="3">
        <v>61</v>
      </c>
      <c r="C133" s="3">
        <v>2</v>
      </c>
      <c r="D133" s="10">
        <v>35381</v>
      </c>
      <c r="E133" s="3">
        <v>1</v>
      </c>
    </row>
    <row r="134" spans="1:5" x14ac:dyDescent="0.25">
      <c r="A134" s="3">
        <v>10380</v>
      </c>
      <c r="B134" s="3">
        <v>37</v>
      </c>
      <c r="C134" s="3">
        <v>8</v>
      </c>
      <c r="D134" s="10">
        <v>35411</v>
      </c>
      <c r="E134" s="3">
        <v>3</v>
      </c>
    </row>
    <row r="135" spans="1:5" x14ac:dyDescent="0.25">
      <c r="A135" s="3">
        <v>10381</v>
      </c>
      <c r="B135" s="3">
        <v>46</v>
      </c>
      <c r="C135" s="3">
        <v>3</v>
      </c>
      <c r="D135" s="10">
        <v>35411</v>
      </c>
      <c r="E135" s="3">
        <v>3</v>
      </c>
    </row>
    <row r="136" spans="1:5" x14ac:dyDescent="0.25">
      <c r="A136" s="3">
        <v>10382</v>
      </c>
      <c r="B136" s="3">
        <v>20</v>
      </c>
      <c r="C136" s="3">
        <v>4</v>
      </c>
      <c r="D136" s="10" t="s">
        <v>537</v>
      </c>
      <c r="E136" s="3">
        <v>1</v>
      </c>
    </row>
    <row r="137" spans="1:5" x14ac:dyDescent="0.25">
      <c r="A137" s="3">
        <v>10383</v>
      </c>
      <c r="B137" s="3">
        <v>4</v>
      </c>
      <c r="C137" s="3">
        <v>8</v>
      </c>
      <c r="D137" s="10" t="s">
        <v>538</v>
      </c>
      <c r="E137" s="3">
        <v>3</v>
      </c>
    </row>
    <row r="138" spans="1:5" x14ac:dyDescent="0.25">
      <c r="A138" s="3">
        <v>10384</v>
      </c>
      <c r="B138" s="3">
        <v>5</v>
      </c>
      <c r="C138" s="3">
        <v>3</v>
      </c>
      <c r="D138" s="10" t="s">
        <v>538</v>
      </c>
      <c r="E138" s="3">
        <v>3</v>
      </c>
    </row>
    <row r="139" spans="1:5" x14ac:dyDescent="0.25">
      <c r="A139" s="3">
        <v>10385</v>
      </c>
      <c r="B139" s="3">
        <v>75</v>
      </c>
      <c r="C139" s="3">
        <v>1</v>
      </c>
      <c r="D139" s="10" t="s">
        <v>539</v>
      </c>
      <c r="E139" s="3">
        <v>2</v>
      </c>
    </row>
    <row r="140" spans="1:5" x14ac:dyDescent="0.25">
      <c r="A140" s="3">
        <v>10386</v>
      </c>
      <c r="B140" s="3">
        <v>21</v>
      </c>
      <c r="C140" s="3">
        <v>9</v>
      </c>
      <c r="D140" s="10" t="s">
        <v>540</v>
      </c>
      <c r="E140" s="3">
        <v>3</v>
      </c>
    </row>
    <row r="141" spans="1:5" x14ac:dyDescent="0.25">
      <c r="A141" s="3">
        <v>10387</v>
      </c>
      <c r="B141" s="3">
        <v>70</v>
      </c>
      <c r="C141" s="3">
        <v>1</v>
      </c>
      <c r="D141" s="10" t="s">
        <v>540</v>
      </c>
      <c r="E141" s="3">
        <v>2</v>
      </c>
    </row>
    <row r="142" spans="1:5" x14ac:dyDescent="0.25">
      <c r="A142" s="3">
        <v>10388</v>
      </c>
      <c r="B142" s="3">
        <v>72</v>
      </c>
      <c r="C142" s="3">
        <v>2</v>
      </c>
      <c r="D142" s="10" t="s">
        <v>541</v>
      </c>
      <c r="E142" s="3">
        <v>1</v>
      </c>
    </row>
    <row r="143" spans="1:5" x14ac:dyDescent="0.25">
      <c r="A143" s="3">
        <v>10389</v>
      </c>
      <c r="B143" s="3">
        <v>10</v>
      </c>
      <c r="C143" s="3">
        <v>4</v>
      </c>
      <c r="D143" s="10" t="s">
        <v>542</v>
      </c>
      <c r="E143" s="3">
        <v>2</v>
      </c>
    </row>
    <row r="144" spans="1:5" x14ac:dyDescent="0.25">
      <c r="A144" s="3">
        <v>10390</v>
      </c>
      <c r="B144" s="3">
        <v>20</v>
      </c>
      <c r="C144" s="3">
        <v>6</v>
      </c>
      <c r="D144" s="10" t="s">
        <v>543</v>
      </c>
      <c r="E144" s="3">
        <v>1</v>
      </c>
    </row>
    <row r="145" spans="1:5" x14ac:dyDescent="0.25">
      <c r="A145" s="3">
        <v>10391</v>
      </c>
      <c r="B145" s="3">
        <v>17</v>
      </c>
      <c r="C145" s="3">
        <v>3</v>
      </c>
      <c r="D145" s="10" t="s">
        <v>543</v>
      </c>
      <c r="E145" s="3">
        <v>3</v>
      </c>
    </row>
    <row r="146" spans="1:5" x14ac:dyDescent="0.25">
      <c r="A146" s="3">
        <v>10392</v>
      </c>
      <c r="B146" s="3">
        <v>59</v>
      </c>
      <c r="C146" s="3">
        <v>2</v>
      </c>
      <c r="D146" s="10" t="s">
        <v>544</v>
      </c>
      <c r="E146" s="3">
        <v>3</v>
      </c>
    </row>
    <row r="147" spans="1:5" x14ac:dyDescent="0.25">
      <c r="A147" s="3">
        <v>10393</v>
      </c>
      <c r="B147" s="3">
        <v>71</v>
      </c>
      <c r="C147" s="3">
        <v>1</v>
      </c>
      <c r="D147" s="10" t="s">
        <v>545</v>
      </c>
      <c r="E147" s="3">
        <v>3</v>
      </c>
    </row>
    <row r="148" spans="1:5" x14ac:dyDescent="0.25">
      <c r="A148" s="3">
        <v>10394</v>
      </c>
      <c r="B148" s="3">
        <v>36</v>
      </c>
      <c r="C148" s="3">
        <v>1</v>
      </c>
      <c r="D148" s="10" t="s">
        <v>545</v>
      </c>
      <c r="E148" s="3">
        <v>3</v>
      </c>
    </row>
    <row r="149" spans="1:5" x14ac:dyDescent="0.25">
      <c r="A149" s="3">
        <v>10395</v>
      </c>
      <c r="B149" s="3">
        <v>35</v>
      </c>
      <c r="C149" s="3">
        <v>6</v>
      </c>
      <c r="D149" s="10" t="s">
        <v>546</v>
      </c>
      <c r="E149" s="3">
        <v>1</v>
      </c>
    </row>
    <row r="150" spans="1:5" x14ac:dyDescent="0.25">
      <c r="A150" s="3">
        <v>10396</v>
      </c>
      <c r="B150" s="3">
        <v>25</v>
      </c>
      <c r="C150" s="3">
        <v>1</v>
      </c>
      <c r="D150" s="10" t="s">
        <v>547</v>
      </c>
      <c r="E150" s="3">
        <v>3</v>
      </c>
    </row>
    <row r="151" spans="1:5" x14ac:dyDescent="0.25">
      <c r="A151" s="3">
        <v>10397</v>
      </c>
      <c r="B151" s="3">
        <v>60</v>
      </c>
      <c r="C151" s="3">
        <v>5</v>
      </c>
      <c r="D151" s="10" t="s">
        <v>547</v>
      </c>
      <c r="E151" s="3">
        <v>1</v>
      </c>
    </row>
    <row r="152" spans="1:5" x14ac:dyDescent="0.25">
      <c r="A152" s="3">
        <v>10398</v>
      </c>
      <c r="B152" s="3">
        <v>71</v>
      </c>
      <c r="C152" s="3">
        <v>2</v>
      </c>
      <c r="D152" s="10" t="s">
        <v>548</v>
      </c>
      <c r="E152" s="3">
        <v>3</v>
      </c>
    </row>
    <row r="153" spans="1:5" x14ac:dyDescent="0.25">
      <c r="A153" s="3">
        <v>10399</v>
      </c>
      <c r="B153" s="3">
        <v>83</v>
      </c>
      <c r="C153" s="3">
        <v>8</v>
      </c>
      <c r="D153" s="10" t="s">
        <v>549</v>
      </c>
      <c r="E153" s="3">
        <v>3</v>
      </c>
    </row>
    <row r="154" spans="1:5" x14ac:dyDescent="0.25">
      <c r="A154" s="3">
        <v>10400</v>
      </c>
      <c r="B154" s="3">
        <v>19</v>
      </c>
      <c r="C154" s="3">
        <v>1</v>
      </c>
      <c r="D154" s="10">
        <v>35431</v>
      </c>
      <c r="E154" s="3">
        <v>3</v>
      </c>
    </row>
    <row r="155" spans="1:5" x14ac:dyDescent="0.25">
      <c r="A155" s="3">
        <v>10401</v>
      </c>
      <c r="B155" s="3">
        <v>65</v>
      </c>
      <c r="C155" s="3">
        <v>1</v>
      </c>
      <c r="D155" s="10">
        <v>35431</v>
      </c>
      <c r="E155" s="3">
        <v>1</v>
      </c>
    </row>
    <row r="156" spans="1:5" x14ac:dyDescent="0.25">
      <c r="A156" s="3">
        <v>10402</v>
      </c>
      <c r="B156" s="3">
        <v>20</v>
      </c>
      <c r="C156" s="3">
        <v>8</v>
      </c>
      <c r="D156" s="10">
        <v>35462</v>
      </c>
      <c r="E156" s="3">
        <v>2</v>
      </c>
    </row>
    <row r="157" spans="1:5" x14ac:dyDescent="0.25">
      <c r="A157" s="3">
        <v>10403</v>
      </c>
      <c r="B157" s="3">
        <v>20</v>
      </c>
      <c r="C157" s="3">
        <v>4</v>
      </c>
      <c r="D157" s="10">
        <v>35490</v>
      </c>
      <c r="E157" s="3">
        <v>3</v>
      </c>
    </row>
    <row r="158" spans="1:5" x14ac:dyDescent="0.25">
      <c r="A158" s="3">
        <v>10404</v>
      </c>
      <c r="B158" s="3">
        <v>49</v>
      </c>
      <c r="C158" s="3">
        <v>2</v>
      </c>
      <c r="D158" s="10">
        <v>35490</v>
      </c>
      <c r="E158" s="3">
        <v>1</v>
      </c>
    </row>
    <row r="159" spans="1:5" x14ac:dyDescent="0.25">
      <c r="A159" s="3">
        <v>10405</v>
      </c>
      <c r="B159" s="3">
        <v>47</v>
      </c>
      <c r="C159" s="3">
        <v>1</v>
      </c>
      <c r="D159" s="10">
        <v>35582</v>
      </c>
      <c r="E159" s="3">
        <v>1</v>
      </c>
    </row>
    <row r="160" spans="1:5" x14ac:dyDescent="0.25">
      <c r="A160" s="3">
        <v>10406</v>
      </c>
      <c r="B160" s="3">
        <v>62</v>
      </c>
      <c r="C160" s="3">
        <v>7</v>
      </c>
      <c r="D160" s="10">
        <v>35612</v>
      </c>
      <c r="E160" s="3">
        <v>1</v>
      </c>
    </row>
    <row r="161" spans="1:5" x14ac:dyDescent="0.25">
      <c r="A161" s="3">
        <v>10407</v>
      </c>
      <c r="B161" s="3">
        <v>56</v>
      </c>
      <c r="C161" s="3">
        <v>2</v>
      </c>
      <c r="D161" s="10">
        <v>35612</v>
      </c>
      <c r="E161" s="3">
        <v>2</v>
      </c>
    </row>
    <row r="162" spans="1:5" x14ac:dyDescent="0.25">
      <c r="A162" s="3">
        <v>10408</v>
      </c>
      <c r="B162" s="3">
        <v>23</v>
      </c>
      <c r="C162" s="3">
        <v>8</v>
      </c>
      <c r="D162" s="10">
        <v>35643</v>
      </c>
      <c r="E162" s="3">
        <v>1</v>
      </c>
    </row>
    <row r="163" spans="1:5" x14ac:dyDescent="0.25">
      <c r="A163" s="3">
        <v>10409</v>
      </c>
      <c r="B163" s="3">
        <v>54</v>
      </c>
      <c r="C163" s="3">
        <v>3</v>
      </c>
      <c r="D163" s="10">
        <v>35674</v>
      </c>
      <c r="E163" s="3">
        <v>1</v>
      </c>
    </row>
    <row r="164" spans="1:5" x14ac:dyDescent="0.25">
      <c r="A164" s="3">
        <v>10410</v>
      </c>
      <c r="B164" s="3">
        <v>10</v>
      </c>
      <c r="C164" s="3">
        <v>3</v>
      </c>
      <c r="D164" s="10">
        <v>35704</v>
      </c>
      <c r="E164" s="3">
        <v>3</v>
      </c>
    </row>
    <row r="165" spans="1:5" x14ac:dyDescent="0.25">
      <c r="A165" s="3">
        <v>10411</v>
      </c>
      <c r="B165" s="3">
        <v>10</v>
      </c>
      <c r="C165" s="3">
        <v>9</v>
      </c>
      <c r="D165" s="10">
        <v>35704</v>
      </c>
      <c r="E165" s="3">
        <v>3</v>
      </c>
    </row>
    <row r="166" spans="1:5" x14ac:dyDescent="0.25">
      <c r="A166" s="3">
        <v>10412</v>
      </c>
      <c r="B166" s="3">
        <v>87</v>
      </c>
      <c r="C166" s="3">
        <v>8</v>
      </c>
      <c r="D166" s="10" t="s">
        <v>550</v>
      </c>
      <c r="E166" s="3">
        <v>2</v>
      </c>
    </row>
    <row r="167" spans="1:5" x14ac:dyDescent="0.25">
      <c r="A167" s="3">
        <v>10413</v>
      </c>
      <c r="B167" s="3">
        <v>41</v>
      </c>
      <c r="C167" s="3">
        <v>3</v>
      </c>
      <c r="D167" s="10" t="s">
        <v>551</v>
      </c>
      <c r="E167" s="3">
        <v>2</v>
      </c>
    </row>
    <row r="168" spans="1:5" x14ac:dyDescent="0.25">
      <c r="A168" s="3">
        <v>10414</v>
      </c>
      <c r="B168" s="3">
        <v>21</v>
      </c>
      <c r="C168" s="3">
        <v>2</v>
      </c>
      <c r="D168" s="10" t="s">
        <v>551</v>
      </c>
      <c r="E168" s="3">
        <v>3</v>
      </c>
    </row>
    <row r="169" spans="1:5" x14ac:dyDescent="0.25">
      <c r="A169" s="3">
        <v>10415</v>
      </c>
      <c r="B169" s="3">
        <v>36</v>
      </c>
      <c r="C169" s="3">
        <v>3</v>
      </c>
      <c r="D169" s="10" t="s">
        <v>552</v>
      </c>
      <c r="E169" s="3">
        <v>1</v>
      </c>
    </row>
    <row r="170" spans="1:5" x14ac:dyDescent="0.25">
      <c r="A170" s="3">
        <v>10416</v>
      </c>
      <c r="B170" s="3">
        <v>87</v>
      </c>
      <c r="C170" s="3">
        <v>8</v>
      </c>
      <c r="D170" s="10" t="s">
        <v>553</v>
      </c>
      <c r="E170" s="3">
        <v>3</v>
      </c>
    </row>
    <row r="171" spans="1:5" x14ac:dyDescent="0.25">
      <c r="A171" s="3">
        <v>10417</v>
      </c>
      <c r="B171" s="3">
        <v>73</v>
      </c>
      <c r="C171" s="3">
        <v>4</v>
      </c>
      <c r="D171" s="10" t="s">
        <v>553</v>
      </c>
      <c r="E171" s="3">
        <v>3</v>
      </c>
    </row>
    <row r="172" spans="1:5" x14ac:dyDescent="0.25">
      <c r="A172" s="3">
        <v>10418</v>
      </c>
      <c r="B172" s="3">
        <v>63</v>
      </c>
      <c r="C172" s="3">
        <v>4</v>
      </c>
      <c r="D172" s="10" t="s">
        <v>554</v>
      </c>
      <c r="E172" s="3">
        <v>1</v>
      </c>
    </row>
    <row r="173" spans="1:5" x14ac:dyDescent="0.25">
      <c r="A173" s="3">
        <v>10419</v>
      </c>
      <c r="B173" s="3">
        <v>68</v>
      </c>
      <c r="C173" s="3">
        <v>4</v>
      </c>
      <c r="D173" s="10" t="s">
        <v>555</v>
      </c>
      <c r="E173" s="3">
        <v>2</v>
      </c>
    </row>
    <row r="174" spans="1:5" x14ac:dyDescent="0.25">
      <c r="A174" s="3">
        <v>10420</v>
      </c>
      <c r="B174" s="3">
        <v>88</v>
      </c>
      <c r="C174" s="3">
        <v>3</v>
      </c>
      <c r="D174" s="10" t="s">
        <v>556</v>
      </c>
      <c r="E174" s="3">
        <v>1</v>
      </c>
    </row>
    <row r="175" spans="1:5" x14ac:dyDescent="0.25">
      <c r="A175" s="3">
        <v>10421</v>
      </c>
      <c r="B175" s="3">
        <v>61</v>
      </c>
      <c r="C175" s="3">
        <v>8</v>
      </c>
      <c r="D175" s="10" t="s">
        <v>556</v>
      </c>
      <c r="E175" s="3">
        <v>1</v>
      </c>
    </row>
    <row r="176" spans="1:5" x14ac:dyDescent="0.25">
      <c r="A176" s="3">
        <v>10422</v>
      </c>
      <c r="B176" s="3">
        <v>27</v>
      </c>
      <c r="C176" s="3">
        <v>2</v>
      </c>
      <c r="D176" s="10" t="s">
        <v>557</v>
      </c>
      <c r="E176" s="3">
        <v>1</v>
      </c>
    </row>
    <row r="177" spans="1:5" x14ac:dyDescent="0.25">
      <c r="A177" s="3">
        <v>10423</v>
      </c>
      <c r="B177" s="3">
        <v>31</v>
      </c>
      <c r="C177" s="3">
        <v>6</v>
      </c>
      <c r="D177" s="10" t="s">
        <v>558</v>
      </c>
      <c r="E177" s="3">
        <v>3</v>
      </c>
    </row>
    <row r="178" spans="1:5" x14ac:dyDescent="0.25">
      <c r="A178" s="3">
        <v>10424</v>
      </c>
      <c r="B178" s="3">
        <v>51</v>
      </c>
      <c r="C178" s="3">
        <v>7</v>
      </c>
      <c r="D178" s="10" t="s">
        <v>558</v>
      </c>
      <c r="E178" s="3">
        <v>2</v>
      </c>
    </row>
    <row r="179" spans="1:5" x14ac:dyDescent="0.25">
      <c r="A179" s="3">
        <v>10425</v>
      </c>
      <c r="B179" s="3">
        <v>41</v>
      </c>
      <c r="C179" s="3">
        <v>6</v>
      </c>
      <c r="D179" s="10" t="s">
        <v>559</v>
      </c>
      <c r="E179" s="3">
        <v>2</v>
      </c>
    </row>
    <row r="180" spans="1:5" x14ac:dyDescent="0.25">
      <c r="A180" s="3">
        <v>10426</v>
      </c>
      <c r="B180" s="3">
        <v>29</v>
      </c>
      <c r="C180" s="3">
        <v>4</v>
      </c>
      <c r="D180" s="10" t="s">
        <v>560</v>
      </c>
      <c r="E180" s="3">
        <v>1</v>
      </c>
    </row>
    <row r="181" spans="1:5" x14ac:dyDescent="0.25">
      <c r="A181" s="3">
        <v>10427</v>
      </c>
      <c r="B181" s="3">
        <v>59</v>
      </c>
      <c r="C181" s="3">
        <v>4</v>
      </c>
      <c r="D181" s="10" t="s">
        <v>560</v>
      </c>
      <c r="E181" s="3">
        <v>2</v>
      </c>
    </row>
    <row r="182" spans="1:5" x14ac:dyDescent="0.25">
      <c r="A182" s="3">
        <v>10428</v>
      </c>
      <c r="B182" s="3">
        <v>66</v>
      </c>
      <c r="C182" s="3">
        <v>7</v>
      </c>
      <c r="D182" s="10" t="s">
        <v>561</v>
      </c>
      <c r="E182" s="3">
        <v>1</v>
      </c>
    </row>
    <row r="183" spans="1:5" x14ac:dyDescent="0.25">
      <c r="A183" s="3">
        <v>10429</v>
      </c>
      <c r="B183" s="3">
        <v>37</v>
      </c>
      <c r="C183" s="3">
        <v>3</v>
      </c>
      <c r="D183" s="10" t="s">
        <v>562</v>
      </c>
      <c r="E183" s="3">
        <v>2</v>
      </c>
    </row>
    <row r="184" spans="1:5" x14ac:dyDescent="0.25">
      <c r="A184" s="3">
        <v>10430</v>
      </c>
      <c r="B184" s="3">
        <v>20</v>
      </c>
      <c r="C184" s="3">
        <v>4</v>
      </c>
      <c r="D184" s="10" t="s">
        <v>563</v>
      </c>
      <c r="E184" s="3">
        <v>1</v>
      </c>
    </row>
    <row r="185" spans="1:5" x14ac:dyDescent="0.25">
      <c r="A185" s="3">
        <v>10431</v>
      </c>
      <c r="B185" s="3">
        <v>10</v>
      </c>
      <c r="C185" s="3">
        <v>4</v>
      </c>
      <c r="D185" s="10" t="s">
        <v>563</v>
      </c>
      <c r="E185" s="3">
        <v>2</v>
      </c>
    </row>
    <row r="186" spans="1:5" x14ac:dyDescent="0.25">
      <c r="A186" s="3">
        <v>10432</v>
      </c>
      <c r="B186" s="3">
        <v>75</v>
      </c>
      <c r="C186" s="3">
        <v>3</v>
      </c>
      <c r="D186" s="10" t="s">
        <v>564</v>
      </c>
      <c r="E186" s="3">
        <v>2</v>
      </c>
    </row>
    <row r="187" spans="1:5" x14ac:dyDescent="0.25">
      <c r="A187" s="3">
        <v>10433</v>
      </c>
      <c r="B187" s="3">
        <v>60</v>
      </c>
      <c r="C187" s="3">
        <v>3</v>
      </c>
      <c r="D187" s="10">
        <v>35491</v>
      </c>
      <c r="E187" s="3">
        <v>3</v>
      </c>
    </row>
    <row r="188" spans="1:5" x14ac:dyDescent="0.25">
      <c r="A188" s="3">
        <v>10434</v>
      </c>
      <c r="B188" s="3">
        <v>24</v>
      </c>
      <c r="C188" s="3">
        <v>3</v>
      </c>
      <c r="D188" s="10">
        <v>35491</v>
      </c>
      <c r="E188" s="3">
        <v>2</v>
      </c>
    </row>
    <row r="189" spans="1:5" x14ac:dyDescent="0.25">
      <c r="A189" s="3">
        <v>10435</v>
      </c>
      <c r="B189" s="3">
        <v>16</v>
      </c>
      <c r="C189" s="3">
        <v>8</v>
      </c>
      <c r="D189" s="10">
        <v>35522</v>
      </c>
      <c r="E189" s="3">
        <v>2</v>
      </c>
    </row>
    <row r="190" spans="1:5" x14ac:dyDescent="0.25">
      <c r="A190" s="3">
        <v>10436</v>
      </c>
      <c r="B190" s="3">
        <v>7</v>
      </c>
      <c r="C190" s="3">
        <v>3</v>
      </c>
      <c r="D190" s="10">
        <v>35552</v>
      </c>
      <c r="E190" s="3">
        <v>2</v>
      </c>
    </row>
    <row r="191" spans="1:5" x14ac:dyDescent="0.25">
      <c r="A191" s="3">
        <v>10437</v>
      </c>
      <c r="B191" s="3">
        <v>87</v>
      </c>
      <c r="C191" s="3">
        <v>8</v>
      </c>
      <c r="D191" s="10">
        <v>35552</v>
      </c>
      <c r="E191" s="3">
        <v>1</v>
      </c>
    </row>
    <row r="192" spans="1:5" x14ac:dyDescent="0.25">
      <c r="A192" s="3">
        <v>10438</v>
      </c>
      <c r="B192" s="3">
        <v>79</v>
      </c>
      <c r="C192" s="3">
        <v>3</v>
      </c>
      <c r="D192" s="10">
        <v>35583</v>
      </c>
      <c r="E192" s="3">
        <v>2</v>
      </c>
    </row>
    <row r="193" spans="1:5" x14ac:dyDescent="0.25">
      <c r="A193" s="3">
        <v>10439</v>
      </c>
      <c r="B193" s="3">
        <v>51</v>
      </c>
      <c r="C193" s="3">
        <v>6</v>
      </c>
      <c r="D193" s="10">
        <v>35613</v>
      </c>
      <c r="E193" s="3">
        <v>3</v>
      </c>
    </row>
    <row r="194" spans="1:5" x14ac:dyDescent="0.25">
      <c r="A194" s="3">
        <v>10440</v>
      </c>
      <c r="B194" s="3">
        <v>71</v>
      </c>
      <c r="C194" s="3">
        <v>4</v>
      </c>
      <c r="D194" s="10">
        <v>35705</v>
      </c>
      <c r="E194" s="3">
        <v>2</v>
      </c>
    </row>
    <row r="195" spans="1:5" x14ac:dyDescent="0.25">
      <c r="A195" s="3">
        <v>10441</v>
      </c>
      <c r="B195" s="3">
        <v>55</v>
      </c>
      <c r="C195" s="3">
        <v>3</v>
      </c>
      <c r="D195" s="10">
        <v>35705</v>
      </c>
      <c r="E195" s="3">
        <v>2</v>
      </c>
    </row>
    <row r="196" spans="1:5" x14ac:dyDescent="0.25">
      <c r="A196" s="3">
        <v>10442</v>
      </c>
      <c r="B196" s="3">
        <v>20</v>
      </c>
      <c r="C196" s="3">
        <v>3</v>
      </c>
      <c r="D196" s="10">
        <v>35736</v>
      </c>
      <c r="E196" s="3">
        <v>2</v>
      </c>
    </row>
    <row r="197" spans="1:5" x14ac:dyDescent="0.25">
      <c r="A197" s="3">
        <v>10443</v>
      </c>
      <c r="B197" s="3">
        <v>66</v>
      </c>
      <c r="C197" s="3">
        <v>8</v>
      </c>
      <c r="D197" s="10">
        <v>35766</v>
      </c>
      <c r="E197" s="3">
        <v>1</v>
      </c>
    </row>
  </sheetData>
  <pageMargins left="0.7" right="0.7" top="0.75" bottom="0.75" header="0.3" footer="0.3"/>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B298D-3EE7-42C1-BAA6-A0A3659B11F4}">
  <dimension ref="A1:F78"/>
  <sheetViews>
    <sheetView workbookViewId="0">
      <selection activeCell="C13" sqref="C13"/>
    </sheetView>
  </sheetViews>
  <sheetFormatPr defaultRowHeight="15" x14ac:dyDescent="0.25"/>
  <cols>
    <col min="1" max="1" width="11.85546875" customWidth="1"/>
    <col min="2" max="2" width="15.28515625" customWidth="1"/>
    <col min="3" max="3" width="12.42578125" customWidth="1"/>
    <col min="4" max="4" width="12.85546875" customWidth="1"/>
  </cols>
  <sheetData>
    <row r="1" spans="1:6" x14ac:dyDescent="0.25">
      <c r="A1" t="s">
        <v>467</v>
      </c>
      <c r="B1" t="s">
        <v>565</v>
      </c>
      <c r="C1" t="s">
        <v>566</v>
      </c>
      <c r="D1" s="1" t="s">
        <v>395</v>
      </c>
      <c r="E1" t="s">
        <v>567</v>
      </c>
      <c r="F1" t="s">
        <v>568</v>
      </c>
    </row>
    <row r="2" spans="1:6" x14ac:dyDescent="0.25">
      <c r="A2" s="3">
        <v>1</v>
      </c>
      <c r="B2" s="4" t="s">
        <v>569</v>
      </c>
      <c r="C2" s="3">
        <v>1</v>
      </c>
      <c r="D2" s="3">
        <v>1</v>
      </c>
      <c r="E2" s="4" t="s">
        <v>570</v>
      </c>
      <c r="F2" s="1">
        <v>18</v>
      </c>
    </row>
    <row r="3" spans="1:6" x14ac:dyDescent="0.25">
      <c r="A3" s="3">
        <v>2</v>
      </c>
      <c r="B3" s="4" t="s">
        <v>571</v>
      </c>
      <c r="C3" s="3">
        <v>1</v>
      </c>
      <c r="D3" s="3">
        <v>1</v>
      </c>
      <c r="E3" s="4" t="s">
        <v>572</v>
      </c>
      <c r="F3" s="1">
        <v>19</v>
      </c>
    </row>
    <row r="4" spans="1:6" x14ac:dyDescent="0.25">
      <c r="A4" s="3">
        <v>3</v>
      </c>
      <c r="B4" s="4" t="s">
        <v>573</v>
      </c>
      <c r="C4" s="3">
        <v>1</v>
      </c>
      <c r="D4" s="3">
        <v>2</v>
      </c>
      <c r="E4" s="4" t="s">
        <v>574</v>
      </c>
      <c r="F4" s="1">
        <v>10</v>
      </c>
    </row>
    <row r="5" spans="1:6" x14ac:dyDescent="0.25">
      <c r="A5" s="3">
        <v>4</v>
      </c>
      <c r="B5" s="4" t="s">
        <v>575</v>
      </c>
      <c r="C5" s="3">
        <v>2</v>
      </c>
      <c r="D5" s="3">
        <v>2</v>
      </c>
      <c r="E5" s="4" t="s">
        <v>576</v>
      </c>
      <c r="F5" s="1">
        <v>22</v>
      </c>
    </row>
    <row r="6" spans="1:6" x14ac:dyDescent="0.25">
      <c r="A6" s="3">
        <v>5</v>
      </c>
      <c r="B6" s="4" t="s">
        <v>577</v>
      </c>
      <c r="C6" s="3">
        <v>2</v>
      </c>
      <c r="D6" s="3">
        <v>2</v>
      </c>
      <c r="E6" s="4" t="s">
        <v>578</v>
      </c>
      <c r="F6" s="1">
        <v>21.35</v>
      </c>
    </row>
    <row r="7" spans="1:6" x14ac:dyDescent="0.25">
      <c r="A7" s="3">
        <v>6</v>
      </c>
      <c r="B7" s="4" t="s">
        <v>579</v>
      </c>
      <c r="C7" s="3">
        <v>3</v>
      </c>
      <c r="D7" s="3">
        <v>2</v>
      </c>
      <c r="E7" s="4" t="s">
        <v>580</v>
      </c>
      <c r="F7" s="1">
        <v>25</v>
      </c>
    </row>
    <row r="8" spans="1:6" x14ac:dyDescent="0.25">
      <c r="A8" s="3">
        <v>7</v>
      </c>
      <c r="B8" s="4" t="s">
        <v>581</v>
      </c>
      <c r="C8" s="3">
        <v>3</v>
      </c>
      <c r="D8" s="3">
        <v>7</v>
      </c>
      <c r="E8" s="4" t="s">
        <v>582</v>
      </c>
      <c r="F8" s="1">
        <v>30</v>
      </c>
    </row>
    <row r="9" spans="1:6" x14ac:dyDescent="0.25">
      <c r="A9" s="3">
        <v>8</v>
      </c>
      <c r="B9" s="4" t="s">
        <v>583</v>
      </c>
      <c r="C9" s="3">
        <v>3</v>
      </c>
      <c r="D9" s="3">
        <v>2</v>
      </c>
      <c r="E9" s="4" t="s">
        <v>584</v>
      </c>
      <c r="F9" s="1">
        <v>40</v>
      </c>
    </row>
    <row r="10" spans="1:6" x14ac:dyDescent="0.25">
      <c r="A10" s="3">
        <v>9</v>
      </c>
      <c r="B10" s="4" t="s">
        <v>585</v>
      </c>
      <c r="C10" s="3">
        <v>4</v>
      </c>
      <c r="D10" s="3">
        <v>6</v>
      </c>
      <c r="E10" s="4" t="s">
        <v>586</v>
      </c>
      <c r="F10" s="1">
        <v>97</v>
      </c>
    </row>
    <row r="11" spans="1:6" x14ac:dyDescent="0.25">
      <c r="A11" s="3">
        <v>10</v>
      </c>
      <c r="B11" s="4" t="s">
        <v>587</v>
      </c>
      <c r="C11" s="3">
        <v>4</v>
      </c>
      <c r="D11" s="3">
        <v>8</v>
      </c>
      <c r="E11" s="4" t="s">
        <v>588</v>
      </c>
      <c r="F11" s="1">
        <v>31</v>
      </c>
    </row>
    <row r="12" spans="1:6" x14ac:dyDescent="0.25">
      <c r="A12" s="3">
        <v>11</v>
      </c>
      <c r="B12" s="4" t="s">
        <v>589</v>
      </c>
      <c r="C12" s="3">
        <v>5</v>
      </c>
      <c r="D12" s="3">
        <v>4</v>
      </c>
      <c r="E12" s="4" t="s">
        <v>590</v>
      </c>
      <c r="F12" s="1">
        <v>21</v>
      </c>
    </row>
    <row r="13" spans="1:6" x14ac:dyDescent="0.25">
      <c r="A13" s="3">
        <v>12</v>
      </c>
      <c r="B13" s="4" t="s">
        <v>591</v>
      </c>
      <c r="C13" s="3">
        <v>5</v>
      </c>
      <c r="D13" s="3">
        <v>4</v>
      </c>
      <c r="E13" s="4" t="s">
        <v>592</v>
      </c>
      <c r="F13" s="1">
        <v>38</v>
      </c>
    </row>
    <row r="14" spans="1:6" x14ac:dyDescent="0.25">
      <c r="A14" s="3">
        <v>13</v>
      </c>
      <c r="B14" s="4" t="s">
        <v>593</v>
      </c>
      <c r="C14" s="3">
        <v>6</v>
      </c>
      <c r="D14" s="3">
        <v>8</v>
      </c>
      <c r="E14" s="4" t="s">
        <v>594</v>
      </c>
      <c r="F14" s="1">
        <v>6</v>
      </c>
    </row>
    <row r="15" spans="1:6" x14ac:dyDescent="0.25">
      <c r="A15" s="3">
        <v>14</v>
      </c>
      <c r="B15" s="4" t="s">
        <v>595</v>
      </c>
      <c r="C15" s="3">
        <v>6</v>
      </c>
      <c r="D15" s="3">
        <v>7</v>
      </c>
      <c r="E15" s="4" t="s">
        <v>596</v>
      </c>
      <c r="F15" s="1">
        <v>23.25</v>
      </c>
    </row>
    <row r="16" spans="1:6" x14ac:dyDescent="0.25">
      <c r="A16" s="3">
        <v>15</v>
      </c>
      <c r="B16" s="4" t="s">
        <v>597</v>
      </c>
      <c r="C16" s="3">
        <v>6</v>
      </c>
      <c r="D16" s="3">
        <v>2</v>
      </c>
      <c r="E16" s="4" t="s">
        <v>598</v>
      </c>
      <c r="F16" s="1">
        <v>15.5</v>
      </c>
    </row>
    <row r="17" spans="1:6" x14ac:dyDescent="0.25">
      <c r="A17" s="3">
        <v>16</v>
      </c>
      <c r="B17" s="4" t="s">
        <v>599</v>
      </c>
      <c r="C17" s="3">
        <v>7</v>
      </c>
      <c r="D17" s="3">
        <v>3</v>
      </c>
      <c r="E17" s="4" t="s">
        <v>600</v>
      </c>
      <c r="F17" s="1">
        <v>17.45</v>
      </c>
    </row>
    <row r="18" spans="1:6" x14ac:dyDescent="0.25">
      <c r="A18" s="3">
        <v>17</v>
      </c>
      <c r="B18" s="4" t="s">
        <v>601</v>
      </c>
      <c r="C18" s="3">
        <v>7</v>
      </c>
      <c r="D18" s="3">
        <v>6</v>
      </c>
      <c r="E18" s="4" t="s">
        <v>602</v>
      </c>
      <c r="F18" s="1">
        <v>39</v>
      </c>
    </row>
    <row r="19" spans="1:6" x14ac:dyDescent="0.25">
      <c r="A19" s="3">
        <v>18</v>
      </c>
      <c r="B19" s="4" t="s">
        <v>603</v>
      </c>
      <c r="C19" s="3">
        <v>7</v>
      </c>
      <c r="D19" s="3">
        <v>8</v>
      </c>
      <c r="E19" s="4" t="s">
        <v>604</v>
      </c>
      <c r="F19" s="1">
        <v>62.5</v>
      </c>
    </row>
    <row r="20" spans="1:6" x14ac:dyDescent="0.25">
      <c r="A20" s="3">
        <v>19</v>
      </c>
      <c r="B20" s="4" t="s">
        <v>605</v>
      </c>
      <c r="C20" s="3">
        <v>8</v>
      </c>
      <c r="D20" s="3">
        <v>3</v>
      </c>
      <c r="E20" s="4" t="s">
        <v>606</v>
      </c>
      <c r="F20" s="1">
        <v>9.1999999999999993</v>
      </c>
    </row>
    <row r="21" spans="1:6" x14ac:dyDescent="0.25">
      <c r="A21" s="3">
        <v>20</v>
      </c>
      <c r="B21" s="4" t="s">
        <v>607</v>
      </c>
      <c r="C21" s="3">
        <v>8</v>
      </c>
      <c r="D21" s="3">
        <v>3</v>
      </c>
      <c r="E21" s="4" t="s">
        <v>608</v>
      </c>
      <c r="F21" s="1">
        <v>81</v>
      </c>
    </row>
    <row r="22" spans="1:6" x14ac:dyDescent="0.25">
      <c r="A22" s="3">
        <v>21</v>
      </c>
      <c r="B22" s="4" t="s">
        <v>609</v>
      </c>
      <c r="C22" s="3">
        <v>8</v>
      </c>
      <c r="D22" s="3">
        <v>3</v>
      </c>
      <c r="E22" s="4" t="s">
        <v>610</v>
      </c>
      <c r="F22" s="1">
        <v>10</v>
      </c>
    </row>
    <row r="23" spans="1:6" x14ac:dyDescent="0.25">
      <c r="A23" s="3">
        <v>22</v>
      </c>
      <c r="B23" s="4" t="s">
        <v>611</v>
      </c>
      <c r="C23" s="3">
        <v>9</v>
      </c>
      <c r="D23" s="3">
        <v>5</v>
      </c>
      <c r="E23" s="4" t="s">
        <v>612</v>
      </c>
      <c r="F23" s="1">
        <v>21</v>
      </c>
    </row>
    <row r="24" spans="1:6" x14ac:dyDescent="0.25">
      <c r="A24" s="3">
        <v>23</v>
      </c>
      <c r="B24" s="4" t="s">
        <v>613</v>
      </c>
      <c r="C24" s="3">
        <v>9</v>
      </c>
      <c r="D24" s="3">
        <v>5</v>
      </c>
      <c r="E24" s="4" t="s">
        <v>614</v>
      </c>
      <c r="F24" s="1">
        <v>9</v>
      </c>
    </row>
    <row r="25" spans="1:6" x14ac:dyDescent="0.25">
      <c r="A25" s="3">
        <v>24</v>
      </c>
      <c r="B25" s="4" t="s">
        <v>615</v>
      </c>
      <c r="C25" s="3">
        <v>10</v>
      </c>
      <c r="D25" s="3">
        <v>1</v>
      </c>
      <c r="E25" s="4" t="s">
        <v>616</v>
      </c>
      <c r="F25" s="1">
        <v>4.5</v>
      </c>
    </row>
    <row r="26" spans="1:6" x14ac:dyDescent="0.25">
      <c r="A26" s="3">
        <v>25</v>
      </c>
      <c r="B26" s="4" t="s">
        <v>617</v>
      </c>
      <c r="C26" s="3">
        <v>11</v>
      </c>
      <c r="D26" s="3">
        <v>3</v>
      </c>
      <c r="E26" s="4" t="s">
        <v>618</v>
      </c>
      <c r="F26" s="1">
        <v>14</v>
      </c>
    </row>
    <row r="27" spans="1:6" x14ac:dyDescent="0.25">
      <c r="A27" s="3">
        <v>26</v>
      </c>
      <c r="B27" s="4" t="s">
        <v>619</v>
      </c>
      <c r="C27" s="3">
        <v>11</v>
      </c>
      <c r="D27" s="3">
        <v>3</v>
      </c>
      <c r="E27" s="4" t="s">
        <v>620</v>
      </c>
      <c r="F27" s="1">
        <v>31.23</v>
      </c>
    </row>
    <row r="28" spans="1:6" x14ac:dyDescent="0.25">
      <c r="A28" s="3">
        <v>27</v>
      </c>
      <c r="B28" s="4" t="s">
        <v>621</v>
      </c>
      <c r="C28" s="3">
        <v>11</v>
      </c>
      <c r="D28" s="3">
        <v>3</v>
      </c>
      <c r="E28" s="4" t="s">
        <v>622</v>
      </c>
      <c r="F28" s="1">
        <v>43.9</v>
      </c>
    </row>
    <row r="29" spans="1:6" x14ac:dyDescent="0.25">
      <c r="A29" s="3">
        <v>28</v>
      </c>
      <c r="B29" s="4" t="s">
        <v>623</v>
      </c>
      <c r="C29" s="3">
        <v>12</v>
      </c>
      <c r="D29" s="3">
        <v>7</v>
      </c>
      <c r="E29" s="4" t="s">
        <v>624</v>
      </c>
      <c r="F29" s="1">
        <v>45.6</v>
      </c>
    </row>
    <row r="30" spans="1:6" x14ac:dyDescent="0.25">
      <c r="A30" s="3">
        <v>29</v>
      </c>
      <c r="B30" s="4" t="s">
        <v>625</v>
      </c>
      <c r="C30" s="3">
        <v>12</v>
      </c>
      <c r="D30" s="3">
        <v>6</v>
      </c>
      <c r="E30" s="4" t="s">
        <v>626</v>
      </c>
      <c r="F30" s="1">
        <v>123.79</v>
      </c>
    </row>
    <row r="31" spans="1:6" x14ac:dyDescent="0.25">
      <c r="A31" s="3">
        <v>30</v>
      </c>
      <c r="B31" s="4" t="s">
        <v>627</v>
      </c>
      <c r="C31" s="3">
        <v>13</v>
      </c>
      <c r="D31" s="3">
        <v>8</v>
      </c>
      <c r="E31" s="4" t="s">
        <v>628</v>
      </c>
      <c r="F31" s="1">
        <v>25.89</v>
      </c>
    </row>
    <row r="32" spans="1:6" x14ac:dyDescent="0.25">
      <c r="A32" s="3">
        <v>31</v>
      </c>
      <c r="B32" s="4" t="s">
        <v>629</v>
      </c>
      <c r="C32" s="3">
        <v>14</v>
      </c>
      <c r="D32" s="3">
        <v>4</v>
      </c>
      <c r="E32" s="4" t="s">
        <v>630</v>
      </c>
      <c r="F32" s="1">
        <v>12.5</v>
      </c>
    </row>
    <row r="33" spans="1:6" x14ac:dyDescent="0.25">
      <c r="A33" s="3">
        <v>32</v>
      </c>
      <c r="B33" s="4" t="s">
        <v>631</v>
      </c>
      <c r="C33" s="3">
        <v>14</v>
      </c>
      <c r="D33" s="3">
        <v>4</v>
      </c>
      <c r="E33" s="4" t="s">
        <v>632</v>
      </c>
      <c r="F33" s="1">
        <v>32</v>
      </c>
    </row>
    <row r="34" spans="1:6" x14ac:dyDescent="0.25">
      <c r="A34" s="3">
        <v>33</v>
      </c>
      <c r="B34" s="4" t="s">
        <v>633</v>
      </c>
      <c r="C34" s="3">
        <v>15</v>
      </c>
      <c r="D34" s="3">
        <v>4</v>
      </c>
      <c r="E34" s="4" t="s">
        <v>634</v>
      </c>
      <c r="F34" s="1">
        <v>2.5</v>
      </c>
    </row>
    <row r="35" spans="1:6" x14ac:dyDescent="0.25">
      <c r="A35" s="3">
        <v>34</v>
      </c>
      <c r="B35" s="4" t="s">
        <v>635</v>
      </c>
      <c r="C35" s="3">
        <v>16</v>
      </c>
      <c r="D35" s="3">
        <v>1</v>
      </c>
      <c r="E35" s="4" t="s">
        <v>572</v>
      </c>
      <c r="F35" s="1">
        <v>14</v>
      </c>
    </row>
    <row r="36" spans="1:6" x14ac:dyDescent="0.25">
      <c r="A36" s="3">
        <v>35</v>
      </c>
      <c r="B36" s="4" t="s">
        <v>636</v>
      </c>
      <c r="C36" s="3">
        <v>16</v>
      </c>
      <c r="D36" s="3">
        <v>1</v>
      </c>
      <c r="E36" s="4" t="s">
        <v>572</v>
      </c>
      <c r="F36" s="1">
        <v>18</v>
      </c>
    </row>
    <row r="37" spans="1:6" x14ac:dyDescent="0.25">
      <c r="A37" s="3">
        <v>36</v>
      </c>
      <c r="B37" s="4" t="s">
        <v>637</v>
      </c>
      <c r="C37" s="3">
        <v>17</v>
      </c>
      <c r="D37" s="3">
        <v>8</v>
      </c>
      <c r="E37" s="4" t="s">
        <v>638</v>
      </c>
      <c r="F37" s="1">
        <v>19</v>
      </c>
    </row>
    <row r="38" spans="1:6" x14ac:dyDescent="0.25">
      <c r="A38" s="3">
        <v>37</v>
      </c>
      <c r="B38" s="4" t="s">
        <v>639</v>
      </c>
      <c r="C38" s="3">
        <v>17</v>
      </c>
      <c r="D38" s="3">
        <v>8</v>
      </c>
      <c r="E38" s="4" t="s">
        <v>640</v>
      </c>
      <c r="F38" s="1">
        <v>26</v>
      </c>
    </row>
    <row r="39" spans="1:6" x14ac:dyDescent="0.25">
      <c r="A39" s="3">
        <v>38</v>
      </c>
      <c r="B39" s="4" t="s">
        <v>641</v>
      </c>
      <c r="C39" s="3">
        <v>18</v>
      </c>
      <c r="D39" s="3">
        <v>1</v>
      </c>
      <c r="E39" s="4" t="s">
        <v>642</v>
      </c>
      <c r="F39" s="1">
        <v>263.5</v>
      </c>
    </row>
    <row r="40" spans="1:6" x14ac:dyDescent="0.25">
      <c r="A40" s="3">
        <v>39</v>
      </c>
      <c r="B40" s="4" t="s">
        <v>643</v>
      </c>
      <c r="C40" s="3">
        <v>18</v>
      </c>
      <c r="D40" s="3">
        <v>1</v>
      </c>
      <c r="E40" s="4" t="s">
        <v>644</v>
      </c>
      <c r="F40" s="1">
        <v>18</v>
      </c>
    </row>
    <row r="41" spans="1:6" x14ac:dyDescent="0.25">
      <c r="A41" s="3">
        <v>40</v>
      </c>
      <c r="B41" s="4" t="s">
        <v>645</v>
      </c>
      <c r="C41" s="3">
        <v>19</v>
      </c>
      <c r="D41" s="3">
        <v>8</v>
      </c>
      <c r="E41" s="4" t="s">
        <v>646</v>
      </c>
      <c r="F41" s="1">
        <v>18.399999999999999</v>
      </c>
    </row>
    <row r="42" spans="1:6" x14ac:dyDescent="0.25">
      <c r="A42" s="3">
        <v>41</v>
      </c>
      <c r="B42" s="4" t="s">
        <v>647</v>
      </c>
      <c r="C42" s="3">
        <v>19</v>
      </c>
      <c r="D42" s="3">
        <v>8</v>
      </c>
      <c r="E42" s="4" t="s">
        <v>648</v>
      </c>
      <c r="F42" s="1">
        <v>9.65</v>
      </c>
    </row>
    <row r="43" spans="1:6" x14ac:dyDescent="0.25">
      <c r="A43" s="3">
        <v>42</v>
      </c>
      <c r="B43" s="4" t="s">
        <v>649</v>
      </c>
      <c r="C43" s="3">
        <v>20</v>
      </c>
      <c r="D43" s="3">
        <v>5</v>
      </c>
      <c r="E43" s="4" t="s">
        <v>650</v>
      </c>
      <c r="F43" s="1">
        <v>14</v>
      </c>
    </row>
    <row r="44" spans="1:6" x14ac:dyDescent="0.25">
      <c r="A44" s="3">
        <v>43</v>
      </c>
      <c r="B44" s="4" t="s">
        <v>651</v>
      </c>
      <c r="C44" s="3">
        <v>20</v>
      </c>
      <c r="D44" s="3">
        <v>1</v>
      </c>
      <c r="E44" s="4" t="s">
        <v>652</v>
      </c>
      <c r="F44" s="1">
        <v>46</v>
      </c>
    </row>
    <row r="45" spans="1:6" x14ac:dyDescent="0.25">
      <c r="A45" s="3">
        <v>44</v>
      </c>
      <c r="B45" s="4" t="s">
        <v>653</v>
      </c>
      <c r="C45" s="3">
        <v>20</v>
      </c>
      <c r="D45" s="3">
        <v>2</v>
      </c>
      <c r="E45" s="4" t="s">
        <v>654</v>
      </c>
      <c r="F45" s="1">
        <v>19.45</v>
      </c>
    </row>
    <row r="46" spans="1:6" x14ac:dyDescent="0.25">
      <c r="A46" s="3">
        <v>45</v>
      </c>
      <c r="B46" s="4" t="s">
        <v>655</v>
      </c>
      <c r="C46" s="3">
        <v>21</v>
      </c>
      <c r="D46" s="3">
        <v>8</v>
      </c>
      <c r="E46" s="4" t="s">
        <v>656</v>
      </c>
      <c r="F46" s="1">
        <v>9.5</v>
      </c>
    </row>
    <row r="47" spans="1:6" x14ac:dyDescent="0.25">
      <c r="A47" s="3">
        <v>46</v>
      </c>
      <c r="B47" s="4" t="s">
        <v>657</v>
      </c>
      <c r="C47" s="3">
        <v>21</v>
      </c>
      <c r="D47" s="3">
        <v>8</v>
      </c>
      <c r="E47" s="4" t="s">
        <v>658</v>
      </c>
      <c r="F47" s="1">
        <v>12</v>
      </c>
    </row>
    <row r="48" spans="1:6" x14ac:dyDescent="0.25">
      <c r="A48" s="3">
        <v>47</v>
      </c>
      <c r="B48" s="4" t="s">
        <v>659</v>
      </c>
      <c r="C48" s="3">
        <v>22</v>
      </c>
      <c r="D48" s="3">
        <v>3</v>
      </c>
      <c r="E48" s="4" t="s">
        <v>660</v>
      </c>
      <c r="F48" s="1">
        <v>9.5</v>
      </c>
    </row>
    <row r="49" spans="1:6" x14ac:dyDescent="0.25">
      <c r="A49" s="3">
        <v>48</v>
      </c>
      <c r="B49" s="4" t="s">
        <v>661</v>
      </c>
      <c r="C49" s="3">
        <v>22</v>
      </c>
      <c r="D49" s="3">
        <v>3</v>
      </c>
      <c r="E49" s="4" t="s">
        <v>662</v>
      </c>
      <c r="F49" s="1">
        <v>12.75</v>
      </c>
    </row>
    <row r="50" spans="1:6" x14ac:dyDescent="0.25">
      <c r="A50" s="3">
        <v>49</v>
      </c>
      <c r="B50" s="4" t="s">
        <v>663</v>
      </c>
      <c r="C50" s="3">
        <v>23</v>
      </c>
      <c r="D50" s="3">
        <v>3</v>
      </c>
      <c r="E50" s="4" t="s">
        <v>664</v>
      </c>
      <c r="F50" s="1">
        <v>20</v>
      </c>
    </row>
    <row r="51" spans="1:6" x14ac:dyDescent="0.25">
      <c r="A51" s="3">
        <v>50</v>
      </c>
      <c r="B51" s="4" t="s">
        <v>665</v>
      </c>
      <c r="C51" s="3">
        <v>23</v>
      </c>
      <c r="D51" s="3">
        <v>3</v>
      </c>
      <c r="E51" s="4" t="s">
        <v>666</v>
      </c>
      <c r="F51" s="1">
        <v>16.25</v>
      </c>
    </row>
    <row r="52" spans="1:6" x14ac:dyDescent="0.25">
      <c r="A52" s="3">
        <v>51</v>
      </c>
      <c r="B52" s="4" t="s">
        <v>667</v>
      </c>
      <c r="C52" s="3">
        <v>24</v>
      </c>
      <c r="D52" s="3">
        <v>7</v>
      </c>
      <c r="E52" s="4" t="s">
        <v>668</v>
      </c>
      <c r="F52" s="1">
        <v>53</v>
      </c>
    </row>
    <row r="53" spans="1:6" x14ac:dyDescent="0.25">
      <c r="A53" s="3">
        <v>52</v>
      </c>
      <c r="B53" s="4" t="s">
        <v>669</v>
      </c>
      <c r="C53" s="3">
        <v>24</v>
      </c>
      <c r="D53" s="3">
        <v>5</v>
      </c>
      <c r="E53" s="4" t="s">
        <v>670</v>
      </c>
      <c r="F53" s="1">
        <v>7</v>
      </c>
    </row>
    <row r="54" spans="1:6" x14ac:dyDescent="0.25">
      <c r="A54" s="3">
        <v>53</v>
      </c>
      <c r="B54" s="4" t="s">
        <v>671</v>
      </c>
      <c r="C54" s="3">
        <v>24</v>
      </c>
      <c r="D54" s="3">
        <v>6</v>
      </c>
      <c r="E54" s="4" t="s">
        <v>672</v>
      </c>
      <c r="F54" s="1">
        <v>32.799999999999997</v>
      </c>
    </row>
    <row r="55" spans="1:6" x14ac:dyDescent="0.25">
      <c r="A55" s="3">
        <v>54</v>
      </c>
      <c r="B55" s="4" t="s">
        <v>673</v>
      </c>
      <c r="C55" s="3">
        <v>25</v>
      </c>
      <c r="D55" s="3">
        <v>6</v>
      </c>
      <c r="E55" s="4" t="s">
        <v>674</v>
      </c>
      <c r="F55" s="1">
        <v>7.45</v>
      </c>
    </row>
    <row r="56" spans="1:6" x14ac:dyDescent="0.25">
      <c r="A56" s="3">
        <v>55</v>
      </c>
      <c r="B56" s="4" t="s">
        <v>675</v>
      </c>
      <c r="C56" s="3">
        <v>25</v>
      </c>
      <c r="D56" s="3">
        <v>6</v>
      </c>
      <c r="E56" s="4" t="s">
        <v>676</v>
      </c>
      <c r="F56" s="1">
        <v>24</v>
      </c>
    </row>
    <row r="57" spans="1:6" x14ac:dyDescent="0.25">
      <c r="A57" s="3">
        <v>56</v>
      </c>
      <c r="B57" s="4" t="s">
        <v>677</v>
      </c>
      <c r="C57" s="3">
        <v>26</v>
      </c>
      <c r="D57" s="3">
        <v>5</v>
      </c>
      <c r="E57" s="4" t="s">
        <v>678</v>
      </c>
      <c r="F57" s="1">
        <v>38</v>
      </c>
    </row>
    <row r="58" spans="1:6" x14ac:dyDescent="0.25">
      <c r="A58" s="3">
        <v>57</v>
      </c>
      <c r="B58" s="4" t="s">
        <v>679</v>
      </c>
      <c r="C58" s="3">
        <v>26</v>
      </c>
      <c r="D58" s="3">
        <v>5</v>
      </c>
      <c r="E58" s="4" t="s">
        <v>678</v>
      </c>
      <c r="F58" s="1">
        <v>19.5</v>
      </c>
    </row>
    <row r="59" spans="1:6" x14ac:dyDescent="0.25">
      <c r="A59" s="3">
        <v>58</v>
      </c>
      <c r="B59" s="4" t="s">
        <v>680</v>
      </c>
      <c r="C59" s="3">
        <v>27</v>
      </c>
      <c r="D59" s="3">
        <v>8</v>
      </c>
      <c r="E59" s="4" t="s">
        <v>681</v>
      </c>
      <c r="F59" s="1">
        <v>13.25</v>
      </c>
    </row>
    <row r="60" spans="1:6" x14ac:dyDescent="0.25">
      <c r="A60" s="3">
        <v>59</v>
      </c>
      <c r="B60" s="4" t="s">
        <v>682</v>
      </c>
      <c r="C60" s="3">
        <v>28</v>
      </c>
      <c r="D60" s="3">
        <v>4</v>
      </c>
      <c r="E60" s="4" t="s">
        <v>683</v>
      </c>
      <c r="F60" s="1">
        <v>55</v>
      </c>
    </row>
    <row r="61" spans="1:6" x14ac:dyDescent="0.25">
      <c r="A61" s="3">
        <v>60</v>
      </c>
      <c r="B61" s="4" t="s">
        <v>684</v>
      </c>
      <c r="C61" s="3">
        <v>28</v>
      </c>
      <c r="D61" s="3">
        <v>4</v>
      </c>
      <c r="E61" s="4" t="s">
        <v>685</v>
      </c>
      <c r="F61" s="1">
        <v>34</v>
      </c>
    </row>
    <row r="62" spans="1:6" x14ac:dyDescent="0.25">
      <c r="A62" s="3">
        <v>61</v>
      </c>
      <c r="B62" s="4" t="s">
        <v>686</v>
      </c>
      <c r="C62" s="3">
        <v>29</v>
      </c>
      <c r="D62" s="3">
        <v>2</v>
      </c>
      <c r="E62" s="4" t="s">
        <v>687</v>
      </c>
      <c r="F62" s="1">
        <v>28.5</v>
      </c>
    </row>
    <row r="63" spans="1:6" x14ac:dyDescent="0.25">
      <c r="A63" s="3">
        <v>62</v>
      </c>
      <c r="B63" s="4" t="s">
        <v>688</v>
      </c>
      <c r="C63" s="3">
        <v>29</v>
      </c>
      <c r="D63" s="3">
        <v>3</v>
      </c>
      <c r="E63" s="4" t="s">
        <v>689</v>
      </c>
      <c r="F63" s="1">
        <v>49.3</v>
      </c>
    </row>
    <row r="64" spans="1:6" x14ac:dyDescent="0.25">
      <c r="A64" s="3">
        <v>63</v>
      </c>
      <c r="B64" s="4" t="s">
        <v>690</v>
      </c>
      <c r="C64" s="3">
        <v>7</v>
      </c>
      <c r="D64" s="3">
        <v>2</v>
      </c>
      <c r="E64" s="4" t="s">
        <v>691</v>
      </c>
      <c r="F64" s="1">
        <v>43.9</v>
      </c>
    </row>
    <row r="65" spans="1:6" x14ac:dyDescent="0.25">
      <c r="A65" s="3">
        <v>64</v>
      </c>
      <c r="B65" s="4" t="s">
        <v>692</v>
      </c>
      <c r="C65" s="3">
        <v>12</v>
      </c>
      <c r="D65" s="3">
        <v>5</v>
      </c>
      <c r="E65" s="4" t="s">
        <v>693</v>
      </c>
      <c r="F65" s="1">
        <v>33.25</v>
      </c>
    </row>
    <row r="66" spans="1:6" x14ac:dyDescent="0.25">
      <c r="A66" s="3">
        <v>65</v>
      </c>
      <c r="B66" s="4" t="s">
        <v>694</v>
      </c>
      <c r="C66" s="3">
        <v>2</v>
      </c>
      <c r="D66" s="3">
        <v>2</v>
      </c>
      <c r="E66" s="4" t="s">
        <v>695</v>
      </c>
      <c r="F66" s="1">
        <v>21.05</v>
      </c>
    </row>
    <row r="67" spans="1:6" x14ac:dyDescent="0.25">
      <c r="A67" s="3">
        <v>66</v>
      </c>
      <c r="B67" s="4" t="s">
        <v>696</v>
      </c>
      <c r="C67" s="3">
        <v>2</v>
      </c>
      <c r="D67" s="3">
        <v>2</v>
      </c>
      <c r="E67" s="4" t="s">
        <v>697</v>
      </c>
      <c r="F67" s="1">
        <v>17</v>
      </c>
    </row>
    <row r="68" spans="1:6" x14ac:dyDescent="0.25">
      <c r="A68" s="3">
        <v>67</v>
      </c>
      <c r="B68" s="4" t="s">
        <v>698</v>
      </c>
      <c r="C68" s="3">
        <v>16</v>
      </c>
      <c r="D68" s="3">
        <v>1</v>
      </c>
      <c r="E68" s="4" t="s">
        <v>572</v>
      </c>
      <c r="F68" s="1">
        <v>14</v>
      </c>
    </row>
    <row r="69" spans="1:6" x14ac:dyDescent="0.25">
      <c r="A69" s="3">
        <v>68</v>
      </c>
      <c r="B69" s="4" t="s">
        <v>699</v>
      </c>
      <c r="C69" s="3">
        <v>8</v>
      </c>
      <c r="D69" s="3">
        <v>3</v>
      </c>
      <c r="E69" s="4" t="s">
        <v>700</v>
      </c>
      <c r="F69" s="1">
        <v>12.5</v>
      </c>
    </row>
    <row r="70" spans="1:6" x14ac:dyDescent="0.25">
      <c r="A70" s="3">
        <v>69</v>
      </c>
      <c r="B70" s="4" t="s">
        <v>701</v>
      </c>
      <c r="C70" s="3">
        <v>15</v>
      </c>
      <c r="D70" s="3">
        <v>4</v>
      </c>
      <c r="E70" s="4" t="s">
        <v>702</v>
      </c>
      <c r="F70" s="1">
        <v>36</v>
      </c>
    </row>
    <row r="71" spans="1:6" x14ac:dyDescent="0.25">
      <c r="A71" s="3">
        <v>70</v>
      </c>
      <c r="B71" s="4" t="s">
        <v>703</v>
      </c>
      <c r="C71" s="3">
        <v>7</v>
      </c>
      <c r="D71" s="3">
        <v>1</v>
      </c>
      <c r="E71" s="4" t="s">
        <v>704</v>
      </c>
      <c r="F71" s="1">
        <v>15</v>
      </c>
    </row>
    <row r="72" spans="1:6" x14ac:dyDescent="0.25">
      <c r="A72" s="3">
        <v>71</v>
      </c>
      <c r="B72" s="4" t="s">
        <v>705</v>
      </c>
      <c r="C72" s="3">
        <v>15</v>
      </c>
      <c r="D72" s="3">
        <v>4</v>
      </c>
      <c r="E72" s="4" t="s">
        <v>592</v>
      </c>
      <c r="F72" s="1">
        <v>21.5</v>
      </c>
    </row>
    <row r="73" spans="1:6" x14ac:dyDescent="0.25">
      <c r="A73" s="3">
        <v>72</v>
      </c>
      <c r="B73" s="4" t="s">
        <v>706</v>
      </c>
      <c r="C73" s="3">
        <v>14</v>
      </c>
      <c r="D73" s="3">
        <v>4</v>
      </c>
      <c r="E73" s="4" t="s">
        <v>632</v>
      </c>
      <c r="F73" s="1">
        <v>34.799999999999997</v>
      </c>
    </row>
    <row r="74" spans="1:6" x14ac:dyDescent="0.25">
      <c r="A74" s="3">
        <v>73</v>
      </c>
      <c r="B74" s="4" t="s">
        <v>707</v>
      </c>
      <c r="C74" s="3">
        <v>17</v>
      </c>
      <c r="D74" s="3">
        <v>8</v>
      </c>
      <c r="E74" s="4" t="s">
        <v>708</v>
      </c>
      <c r="F74" s="1">
        <v>15</v>
      </c>
    </row>
    <row r="75" spans="1:6" x14ac:dyDescent="0.25">
      <c r="A75" s="3">
        <v>74</v>
      </c>
      <c r="B75" s="4" t="s">
        <v>709</v>
      </c>
      <c r="C75" s="3">
        <v>4</v>
      </c>
      <c r="D75" s="3">
        <v>7</v>
      </c>
      <c r="E75" s="4" t="s">
        <v>683</v>
      </c>
      <c r="F75" s="1">
        <v>10</v>
      </c>
    </row>
    <row r="76" spans="1:6" x14ac:dyDescent="0.25">
      <c r="A76" s="3">
        <v>75</v>
      </c>
      <c r="B76" s="4" t="s">
        <v>710</v>
      </c>
      <c r="C76" s="3">
        <v>12</v>
      </c>
      <c r="D76" s="3">
        <v>1</v>
      </c>
      <c r="E76" s="4" t="s">
        <v>711</v>
      </c>
      <c r="F76" s="1">
        <v>7.75</v>
      </c>
    </row>
    <row r="77" spans="1:6" x14ac:dyDescent="0.25">
      <c r="A77" s="3">
        <v>76</v>
      </c>
      <c r="B77" s="4" t="s">
        <v>712</v>
      </c>
      <c r="C77" s="3">
        <v>23</v>
      </c>
      <c r="D77" s="3">
        <v>1</v>
      </c>
      <c r="E77" s="4" t="s">
        <v>713</v>
      </c>
      <c r="F77" s="1">
        <v>18</v>
      </c>
    </row>
    <row r="78" spans="1:6" x14ac:dyDescent="0.25">
      <c r="A78" s="3">
        <v>77</v>
      </c>
      <c r="B78" s="4" t="s">
        <v>714</v>
      </c>
      <c r="C78" s="3">
        <v>12</v>
      </c>
      <c r="D78" s="3">
        <v>2</v>
      </c>
      <c r="E78" s="4" t="s">
        <v>715</v>
      </c>
      <c r="F78" s="1">
        <v>13</v>
      </c>
    </row>
  </sheetData>
  <pageMargins left="0.7" right="0.7" top="0.75" bottom="0.75" header="0.3" footer="0.3"/>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A0AA99-F547-4DC3-9D6B-143825284344}">
  <dimension ref="A1:C4"/>
  <sheetViews>
    <sheetView workbookViewId="0">
      <selection activeCell="C13" sqref="C13"/>
    </sheetView>
  </sheetViews>
  <sheetFormatPr defaultRowHeight="15" x14ac:dyDescent="0.25"/>
  <cols>
    <col min="1" max="1" width="11.85546875" customWidth="1"/>
    <col min="2" max="2" width="15.28515625" customWidth="1"/>
    <col min="3" max="3" width="14.140625" bestFit="1" customWidth="1"/>
  </cols>
  <sheetData>
    <row r="1" spans="1:3" x14ac:dyDescent="0.25">
      <c r="A1" t="s">
        <v>470</v>
      </c>
      <c r="B1" t="s">
        <v>716</v>
      </c>
      <c r="C1" t="s">
        <v>717</v>
      </c>
    </row>
    <row r="2" spans="1:3" x14ac:dyDescent="0.25">
      <c r="A2" s="2">
        <v>1</v>
      </c>
      <c r="B2" s="4" t="s">
        <v>718</v>
      </c>
      <c r="C2" s="4" t="s">
        <v>719</v>
      </c>
    </row>
    <row r="3" spans="1:3" x14ac:dyDescent="0.25">
      <c r="A3" s="2">
        <v>2</v>
      </c>
      <c r="B3" s="4" t="s">
        <v>720</v>
      </c>
      <c r="C3" s="4" t="s">
        <v>721</v>
      </c>
    </row>
    <row r="4" spans="1:3" x14ac:dyDescent="0.25">
      <c r="A4" s="2">
        <v>3</v>
      </c>
      <c r="B4" s="4" t="s">
        <v>722</v>
      </c>
      <c r="C4" s="4" t="s">
        <v>723</v>
      </c>
    </row>
  </sheetData>
  <pageMargins left="0.7" right="0.7" top="0.75" bottom="0.75" header="0.3" footer="0.3"/>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EAD772-CB17-4B5A-A629-ACBCE28F6CC0}">
  <dimension ref="A1:H30"/>
  <sheetViews>
    <sheetView workbookViewId="0">
      <selection activeCell="C13" sqref="C13"/>
    </sheetView>
  </sheetViews>
  <sheetFormatPr defaultRowHeight="15" x14ac:dyDescent="0.25"/>
  <cols>
    <col min="1" max="1" width="12.42578125" customWidth="1"/>
    <col min="2" max="2" width="38.85546875" bestFit="1" customWidth="1"/>
    <col min="3" max="3" width="26.7109375" bestFit="1" customWidth="1"/>
    <col min="4" max="4" width="43.5703125" bestFit="1" customWidth="1"/>
    <col min="5" max="5" width="14.42578125" bestFit="1" customWidth="1"/>
    <col min="6" max="6" width="13.140625" customWidth="1"/>
    <col min="7" max="7" width="10.140625" customWidth="1"/>
    <col min="8" max="8" width="14.140625" bestFit="1" customWidth="1"/>
  </cols>
  <sheetData>
    <row r="1" spans="1:8" x14ac:dyDescent="0.25">
      <c r="A1" t="s">
        <v>566</v>
      </c>
      <c r="B1" t="s">
        <v>724</v>
      </c>
      <c r="C1" t="s">
        <v>2</v>
      </c>
      <c r="D1" t="s">
        <v>3</v>
      </c>
      <c r="E1" t="s">
        <v>4</v>
      </c>
      <c r="F1" t="s">
        <v>5</v>
      </c>
      <c r="G1" t="s">
        <v>6</v>
      </c>
      <c r="H1" t="s">
        <v>717</v>
      </c>
    </row>
    <row r="2" spans="1:8" x14ac:dyDescent="0.25">
      <c r="A2" s="3">
        <v>1</v>
      </c>
      <c r="B2" s="4" t="s">
        <v>725</v>
      </c>
      <c r="C2" s="4" t="s">
        <v>726</v>
      </c>
      <c r="D2" s="4" t="s">
        <v>727</v>
      </c>
      <c r="E2" s="4" t="s">
        <v>728</v>
      </c>
      <c r="F2" s="4" t="s">
        <v>729</v>
      </c>
      <c r="G2" s="4" t="s">
        <v>730</v>
      </c>
      <c r="H2" s="4" t="s">
        <v>731</v>
      </c>
    </row>
    <row r="3" spans="1:8" x14ac:dyDescent="0.25">
      <c r="A3" s="3">
        <v>2</v>
      </c>
      <c r="B3" s="4" t="s">
        <v>732</v>
      </c>
      <c r="C3" s="4" t="s">
        <v>733</v>
      </c>
      <c r="D3" s="4" t="s">
        <v>734</v>
      </c>
      <c r="E3" s="4" t="s">
        <v>735</v>
      </c>
      <c r="F3" s="4">
        <v>70117</v>
      </c>
      <c r="G3" s="4" t="s">
        <v>736</v>
      </c>
      <c r="H3" s="4" t="s">
        <v>737</v>
      </c>
    </row>
    <row r="4" spans="1:8" x14ac:dyDescent="0.25">
      <c r="A4" s="3">
        <v>3</v>
      </c>
      <c r="B4" s="4" t="s">
        <v>738</v>
      </c>
      <c r="C4" s="4" t="s">
        <v>739</v>
      </c>
      <c r="D4" s="4" t="s">
        <v>740</v>
      </c>
      <c r="E4" s="4" t="s">
        <v>741</v>
      </c>
      <c r="F4" s="4">
        <v>48104</v>
      </c>
      <c r="G4" s="4" t="s">
        <v>736</v>
      </c>
      <c r="H4" s="4" t="s">
        <v>742</v>
      </c>
    </row>
    <row r="5" spans="1:8" x14ac:dyDescent="0.25">
      <c r="A5" s="3">
        <v>4</v>
      </c>
      <c r="B5" s="4" t="s">
        <v>743</v>
      </c>
      <c r="C5" s="4" t="s">
        <v>744</v>
      </c>
      <c r="D5" s="4" t="s">
        <v>745</v>
      </c>
      <c r="E5" s="4" t="s">
        <v>746</v>
      </c>
      <c r="F5" s="4">
        <v>100</v>
      </c>
      <c r="G5" s="4" t="s">
        <v>747</v>
      </c>
      <c r="H5" s="4" t="s">
        <v>748</v>
      </c>
    </row>
    <row r="6" spans="1:8" x14ac:dyDescent="0.25">
      <c r="A6" s="3">
        <v>5</v>
      </c>
      <c r="B6" s="4" t="s">
        <v>749</v>
      </c>
      <c r="C6" s="4" t="s">
        <v>750</v>
      </c>
      <c r="D6" s="4" t="s">
        <v>751</v>
      </c>
      <c r="E6" s="4" t="s">
        <v>752</v>
      </c>
      <c r="F6" s="4">
        <v>33007</v>
      </c>
      <c r="G6" s="4" t="s">
        <v>753</v>
      </c>
      <c r="H6" s="4" t="s">
        <v>754</v>
      </c>
    </row>
    <row r="7" spans="1:8" x14ac:dyDescent="0.25">
      <c r="A7" s="3">
        <v>6</v>
      </c>
      <c r="B7" s="4" t="s">
        <v>755</v>
      </c>
      <c r="C7" s="4" t="s">
        <v>756</v>
      </c>
      <c r="D7" s="4" t="s">
        <v>757</v>
      </c>
      <c r="E7" s="4" t="s">
        <v>758</v>
      </c>
      <c r="F7" s="4">
        <v>545</v>
      </c>
      <c r="G7" s="4" t="s">
        <v>747</v>
      </c>
      <c r="H7" s="4" t="s">
        <v>759</v>
      </c>
    </row>
    <row r="8" spans="1:8" x14ac:dyDescent="0.25">
      <c r="A8" s="3">
        <v>7</v>
      </c>
      <c r="B8" s="4" t="s">
        <v>760</v>
      </c>
      <c r="C8" s="4" t="s">
        <v>761</v>
      </c>
      <c r="D8" s="4" t="s">
        <v>762</v>
      </c>
      <c r="E8" s="4" t="s">
        <v>763</v>
      </c>
      <c r="F8" s="4">
        <v>3058</v>
      </c>
      <c r="G8" s="4" t="s">
        <v>764</v>
      </c>
      <c r="H8" s="4" t="s">
        <v>765</v>
      </c>
    </row>
    <row r="9" spans="1:8" x14ac:dyDescent="0.25">
      <c r="A9" s="3">
        <v>8</v>
      </c>
      <c r="B9" s="4" t="s">
        <v>766</v>
      </c>
      <c r="C9" s="4" t="s">
        <v>767</v>
      </c>
      <c r="D9" s="4" t="s">
        <v>768</v>
      </c>
      <c r="E9" s="4" t="s">
        <v>769</v>
      </c>
      <c r="F9" s="4" t="s">
        <v>770</v>
      </c>
      <c r="G9" s="4" t="s">
        <v>730</v>
      </c>
      <c r="H9" s="4" t="s">
        <v>771</v>
      </c>
    </row>
    <row r="10" spans="1:8" x14ac:dyDescent="0.25">
      <c r="A10" s="3">
        <v>9</v>
      </c>
      <c r="B10" s="4" t="s">
        <v>772</v>
      </c>
      <c r="C10" s="4" t="s">
        <v>773</v>
      </c>
      <c r="D10" s="4" t="s">
        <v>774</v>
      </c>
      <c r="E10" s="4" t="s">
        <v>775</v>
      </c>
      <c r="F10" s="4" t="s">
        <v>776</v>
      </c>
      <c r="G10" s="4" t="s">
        <v>777</v>
      </c>
      <c r="H10" s="4" t="s">
        <v>778</v>
      </c>
    </row>
    <row r="11" spans="1:8" x14ac:dyDescent="0.25">
      <c r="A11" s="3">
        <v>10</v>
      </c>
      <c r="B11" s="4" t="s">
        <v>779</v>
      </c>
      <c r="C11" s="4" t="s">
        <v>780</v>
      </c>
      <c r="D11" s="4" t="s">
        <v>781</v>
      </c>
      <c r="E11" s="4" t="s">
        <v>77</v>
      </c>
      <c r="F11" s="4">
        <v>5442</v>
      </c>
      <c r="G11" s="4" t="s">
        <v>782</v>
      </c>
      <c r="H11" s="4" t="s">
        <v>783</v>
      </c>
    </row>
    <row r="12" spans="1:8" x14ac:dyDescent="0.25">
      <c r="A12" s="3">
        <v>11</v>
      </c>
      <c r="B12" s="4" t="s">
        <v>784</v>
      </c>
      <c r="C12" s="4" t="s">
        <v>785</v>
      </c>
      <c r="D12" s="4" t="s">
        <v>786</v>
      </c>
      <c r="E12" s="4" t="s">
        <v>11</v>
      </c>
      <c r="F12" s="4">
        <v>10785</v>
      </c>
      <c r="G12" s="4" t="s">
        <v>787</v>
      </c>
      <c r="H12" s="4" t="s">
        <v>788</v>
      </c>
    </row>
    <row r="13" spans="1:8" x14ac:dyDescent="0.25">
      <c r="A13" s="3">
        <v>12</v>
      </c>
      <c r="B13" s="4" t="s">
        <v>789</v>
      </c>
      <c r="C13" s="4" t="s">
        <v>790</v>
      </c>
      <c r="D13" s="4" t="s">
        <v>791</v>
      </c>
      <c r="E13" s="4" t="s">
        <v>792</v>
      </c>
      <c r="F13" s="4">
        <v>60439</v>
      </c>
      <c r="G13" s="4" t="s">
        <v>787</v>
      </c>
      <c r="H13" s="4" t="s">
        <v>793</v>
      </c>
    </row>
    <row r="14" spans="1:8" x14ac:dyDescent="0.25">
      <c r="A14" s="3">
        <v>13</v>
      </c>
      <c r="B14" s="4" t="s">
        <v>794</v>
      </c>
      <c r="C14" s="4" t="s">
        <v>795</v>
      </c>
      <c r="D14" s="4" t="s">
        <v>796</v>
      </c>
      <c r="E14" s="4" t="s">
        <v>797</v>
      </c>
      <c r="F14" s="4">
        <v>27478</v>
      </c>
      <c r="G14" s="4" t="s">
        <v>787</v>
      </c>
      <c r="H14" s="4" t="s">
        <v>798</v>
      </c>
    </row>
    <row r="15" spans="1:8" x14ac:dyDescent="0.25">
      <c r="A15" s="3">
        <v>14</v>
      </c>
      <c r="B15" s="4" t="s">
        <v>799</v>
      </c>
      <c r="C15" s="4" t="s">
        <v>800</v>
      </c>
      <c r="D15" s="4" t="s">
        <v>801</v>
      </c>
      <c r="E15" s="4" t="s">
        <v>802</v>
      </c>
      <c r="F15" s="4">
        <v>48100</v>
      </c>
      <c r="G15" s="4" t="s">
        <v>803</v>
      </c>
      <c r="H15" s="4" t="s">
        <v>804</v>
      </c>
    </row>
    <row r="16" spans="1:8" x14ac:dyDescent="0.25">
      <c r="A16" s="3">
        <v>15</v>
      </c>
      <c r="B16" s="4" t="s">
        <v>805</v>
      </c>
      <c r="C16" s="4" t="s">
        <v>806</v>
      </c>
      <c r="D16" s="4" t="s">
        <v>807</v>
      </c>
      <c r="E16" s="4" t="s">
        <v>808</v>
      </c>
      <c r="F16" s="4">
        <v>1320</v>
      </c>
      <c r="G16" s="4" t="s">
        <v>809</v>
      </c>
      <c r="H16" s="4" t="s">
        <v>810</v>
      </c>
    </row>
    <row r="17" spans="1:8" x14ac:dyDescent="0.25">
      <c r="A17" s="3">
        <v>16</v>
      </c>
      <c r="B17" s="4" t="s">
        <v>811</v>
      </c>
      <c r="C17" s="4" t="s">
        <v>812</v>
      </c>
      <c r="D17" s="4" t="s">
        <v>813</v>
      </c>
      <c r="E17" s="4" t="s">
        <v>814</v>
      </c>
      <c r="F17" s="4">
        <v>97101</v>
      </c>
      <c r="G17" s="4" t="s">
        <v>736</v>
      </c>
      <c r="H17" s="4" t="s">
        <v>723</v>
      </c>
    </row>
    <row r="18" spans="1:8" x14ac:dyDescent="0.25">
      <c r="A18" s="3">
        <v>17</v>
      </c>
      <c r="B18" s="4" t="s">
        <v>815</v>
      </c>
      <c r="C18" s="4" t="s">
        <v>816</v>
      </c>
      <c r="D18" s="4" t="s">
        <v>817</v>
      </c>
      <c r="E18" s="4" t="s">
        <v>818</v>
      </c>
      <c r="F18" s="4" t="s">
        <v>819</v>
      </c>
      <c r="G18" s="4" t="s">
        <v>820</v>
      </c>
      <c r="H18" s="4" t="s">
        <v>821</v>
      </c>
    </row>
    <row r="19" spans="1:8" x14ac:dyDescent="0.25">
      <c r="A19" s="3">
        <v>18</v>
      </c>
      <c r="B19" s="4" t="s">
        <v>822</v>
      </c>
      <c r="C19" s="4" t="s">
        <v>823</v>
      </c>
      <c r="D19" s="4" t="s">
        <v>824</v>
      </c>
      <c r="E19" s="4" t="s">
        <v>259</v>
      </c>
      <c r="F19" s="4">
        <v>75004</v>
      </c>
      <c r="G19" s="4" t="s">
        <v>825</v>
      </c>
      <c r="H19" s="4" t="s">
        <v>826</v>
      </c>
    </row>
    <row r="20" spans="1:8" x14ac:dyDescent="0.25">
      <c r="A20" s="3">
        <v>19</v>
      </c>
      <c r="B20" s="4" t="s">
        <v>827</v>
      </c>
      <c r="C20" s="4" t="s">
        <v>828</v>
      </c>
      <c r="D20" s="4" t="s">
        <v>829</v>
      </c>
      <c r="E20" s="4" t="s">
        <v>830</v>
      </c>
      <c r="F20" s="4">
        <v>2134</v>
      </c>
      <c r="G20" s="4" t="s">
        <v>736</v>
      </c>
      <c r="H20" s="4" t="s">
        <v>831</v>
      </c>
    </row>
    <row r="21" spans="1:8" x14ac:dyDescent="0.25">
      <c r="A21" s="3">
        <v>20</v>
      </c>
      <c r="B21" s="4" t="s">
        <v>832</v>
      </c>
      <c r="C21" s="4" t="s">
        <v>833</v>
      </c>
      <c r="D21" s="4" t="s">
        <v>834</v>
      </c>
      <c r="E21" s="4" t="s">
        <v>835</v>
      </c>
      <c r="F21" s="4">
        <v>512</v>
      </c>
      <c r="G21" s="4" t="s">
        <v>835</v>
      </c>
      <c r="H21" s="4" t="s">
        <v>836</v>
      </c>
    </row>
    <row r="22" spans="1:8" x14ac:dyDescent="0.25">
      <c r="A22" s="3">
        <v>21</v>
      </c>
      <c r="B22" s="4" t="s">
        <v>837</v>
      </c>
      <c r="C22" s="4" t="s">
        <v>838</v>
      </c>
      <c r="D22" s="4" t="s">
        <v>839</v>
      </c>
      <c r="E22" s="4" t="s">
        <v>840</v>
      </c>
      <c r="F22" s="4">
        <v>2800</v>
      </c>
      <c r="G22" s="4" t="s">
        <v>841</v>
      </c>
      <c r="H22" s="4">
        <v>43844108</v>
      </c>
    </row>
    <row r="23" spans="1:8" x14ac:dyDescent="0.25">
      <c r="A23" s="3">
        <v>22</v>
      </c>
      <c r="B23" s="4" t="s">
        <v>842</v>
      </c>
      <c r="C23" s="4" t="s">
        <v>843</v>
      </c>
      <c r="D23" s="4" t="s">
        <v>844</v>
      </c>
      <c r="E23" s="4" t="s">
        <v>845</v>
      </c>
      <c r="F23" s="4" t="s">
        <v>846</v>
      </c>
      <c r="G23" s="4" t="s">
        <v>847</v>
      </c>
      <c r="H23" s="4" t="s">
        <v>848</v>
      </c>
    </row>
    <row r="24" spans="1:8" x14ac:dyDescent="0.25">
      <c r="A24" s="3">
        <v>23</v>
      </c>
      <c r="B24" s="4" t="s">
        <v>849</v>
      </c>
      <c r="C24" s="4" t="s">
        <v>850</v>
      </c>
      <c r="D24" s="4" t="s">
        <v>851</v>
      </c>
      <c r="E24" s="4" t="s">
        <v>852</v>
      </c>
      <c r="F24" s="4">
        <v>53120</v>
      </c>
      <c r="G24" s="4" t="s">
        <v>853</v>
      </c>
      <c r="H24" s="4" t="s">
        <v>854</v>
      </c>
    </row>
    <row r="25" spans="1:8" x14ac:dyDescent="0.25">
      <c r="A25" s="3">
        <v>24</v>
      </c>
      <c r="B25" s="4" t="s">
        <v>855</v>
      </c>
      <c r="C25" s="4" t="s">
        <v>856</v>
      </c>
      <c r="D25" s="4" t="s">
        <v>857</v>
      </c>
      <c r="E25" s="4" t="s">
        <v>858</v>
      </c>
      <c r="F25" s="4">
        <v>2042</v>
      </c>
      <c r="G25" s="4" t="s">
        <v>764</v>
      </c>
      <c r="H25" s="4" t="s">
        <v>859</v>
      </c>
    </row>
    <row r="26" spans="1:8" x14ac:dyDescent="0.25">
      <c r="A26" s="3">
        <v>25</v>
      </c>
      <c r="B26" s="4" t="s">
        <v>860</v>
      </c>
      <c r="C26" s="4" t="s">
        <v>861</v>
      </c>
      <c r="D26" s="4" t="s">
        <v>862</v>
      </c>
      <c r="E26" s="4" t="s">
        <v>235</v>
      </c>
      <c r="F26" s="4" t="s">
        <v>236</v>
      </c>
      <c r="G26" s="4" t="s">
        <v>863</v>
      </c>
      <c r="H26" s="4" t="s">
        <v>864</v>
      </c>
    </row>
    <row r="27" spans="1:8" x14ac:dyDescent="0.25">
      <c r="A27" s="3">
        <v>26</v>
      </c>
      <c r="B27" s="4" t="s">
        <v>865</v>
      </c>
      <c r="C27" s="4" t="s">
        <v>866</v>
      </c>
      <c r="D27" s="4" t="s">
        <v>867</v>
      </c>
      <c r="E27" s="4" t="s">
        <v>868</v>
      </c>
      <c r="F27" s="4">
        <v>84100</v>
      </c>
      <c r="G27" s="4" t="s">
        <v>803</v>
      </c>
      <c r="H27" s="4" t="s">
        <v>869</v>
      </c>
    </row>
    <row r="28" spans="1:8" x14ac:dyDescent="0.25">
      <c r="A28" s="3">
        <v>27</v>
      </c>
      <c r="B28" s="4" t="s">
        <v>870</v>
      </c>
      <c r="C28" s="4" t="s">
        <v>871</v>
      </c>
      <c r="D28" s="4" t="s">
        <v>872</v>
      </c>
      <c r="E28" s="4" t="s">
        <v>873</v>
      </c>
      <c r="F28" s="4">
        <v>71300</v>
      </c>
      <c r="G28" s="4" t="s">
        <v>825</v>
      </c>
      <c r="H28" s="4" t="s">
        <v>874</v>
      </c>
    </row>
    <row r="29" spans="1:8" x14ac:dyDescent="0.25">
      <c r="A29" s="3">
        <v>28</v>
      </c>
      <c r="B29" s="4" t="s">
        <v>875</v>
      </c>
      <c r="C29" s="4" t="s">
        <v>876</v>
      </c>
      <c r="D29" s="4" t="s">
        <v>877</v>
      </c>
      <c r="E29" s="4" t="s">
        <v>878</v>
      </c>
      <c r="F29" s="4">
        <v>74000</v>
      </c>
      <c r="G29" s="4" t="s">
        <v>825</v>
      </c>
      <c r="H29" s="4" t="s">
        <v>879</v>
      </c>
    </row>
    <row r="30" spans="1:8" x14ac:dyDescent="0.25">
      <c r="A30" s="3">
        <v>29</v>
      </c>
      <c r="B30" s="4" t="s">
        <v>880</v>
      </c>
      <c r="C30" s="4" t="s">
        <v>881</v>
      </c>
      <c r="D30" s="4" t="s">
        <v>882</v>
      </c>
      <c r="E30" s="4" t="s">
        <v>883</v>
      </c>
      <c r="F30" s="4" t="s">
        <v>884</v>
      </c>
      <c r="G30" s="4" t="s">
        <v>863</v>
      </c>
      <c r="H30" s="4" t="s">
        <v>885</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_rels/item8.xml.rels><?xml version="1.0" encoding="UTF-8" standalone="yes"?>
<Relationships xmlns="http://schemas.openxmlformats.org/package/2006/relationships"><Relationship Id="rId1" Type="http://schemas.openxmlformats.org/officeDocument/2006/relationships/customXmlProps" Target="itemProps8.xml"/></Relationships>
</file>

<file path=customXml/_rels/item9.xml.rels><?xml version="1.0" encoding="UTF-8" standalone="yes"?>
<Relationships xmlns="http://schemas.openxmlformats.org/package/2006/relationships"><Relationship Id="rId1" Type="http://schemas.openxmlformats.org/officeDocument/2006/relationships/customXmlProps" Target="itemProps9.xml"/></Relationships>
</file>

<file path=customXml/_rels/item10.xml.rels><?xml version="1.0" encoding="UTF-8" standalone="yes"?>
<Relationships xmlns="http://schemas.openxmlformats.org/package/2006/relationships"><Relationship Id="rId1" Type="http://schemas.openxmlformats.org/officeDocument/2006/relationships/customXmlProps" Target="itemProps10.xml"/></Relationships>
</file>

<file path=customXml/_rels/item11.xml.rels><?xml version="1.0" encoding="UTF-8" standalone="yes"?>
<Relationships xmlns="http://schemas.openxmlformats.org/package/2006/relationships"><Relationship Id="rId1" Type="http://schemas.openxmlformats.org/officeDocument/2006/relationships/customXmlProps" Target="itemProps11.xml"/></Relationships>
</file>

<file path=customXml/_rels/item12.xml.rels><?xml version="1.0" encoding="UTF-8" standalone="yes"?>
<Relationships xmlns="http://schemas.openxmlformats.org/package/2006/relationships"><Relationship Id="rId1" Type="http://schemas.openxmlformats.org/officeDocument/2006/relationships/customXmlProps" Target="itemProps12.xml"/></Relationships>
</file>

<file path=customXml/_rels/item13.xml.rels><?xml version="1.0" encoding="UTF-8" standalone="yes"?>
<Relationships xmlns="http://schemas.openxmlformats.org/package/2006/relationships"><Relationship Id="rId1" Type="http://schemas.openxmlformats.org/officeDocument/2006/relationships/customXmlProps" Target="itemProps13.xml"/></Relationships>
</file>

<file path=customXml/_rels/item14.xml.rels><?xml version="1.0" encoding="UTF-8" standalone="yes"?>
<Relationships xmlns="http://schemas.openxmlformats.org/package/2006/relationships"><Relationship Id="rId1" Type="http://schemas.openxmlformats.org/officeDocument/2006/relationships/customXmlProps" Target="itemProps14.xml"/></Relationships>
</file>

<file path=customXml/_rels/item15.xml.rels><?xml version="1.0" encoding="UTF-8" standalone="yes"?>
<Relationships xmlns="http://schemas.openxmlformats.org/package/2006/relationships"><Relationship Id="rId1" Type="http://schemas.openxmlformats.org/officeDocument/2006/relationships/customXmlProps" Target="itemProps15.xml"/></Relationships>
</file>

<file path=customXml/_rels/item16.xml.rels><?xml version="1.0" encoding="UTF-8" standalone="yes"?>
<Relationships xmlns="http://schemas.openxmlformats.org/package/2006/relationships"><Relationship Id="rId1" Type="http://schemas.openxmlformats.org/officeDocument/2006/relationships/customXmlProps" Target="itemProps16.xml"/></Relationships>
</file>

<file path=customXml/_rels/item17.xml.rels><?xml version="1.0" encoding="UTF-8" standalone="yes"?>
<Relationships xmlns="http://schemas.openxmlformats.org/package/2006/relationships"><Relationship Id="rId1" Type="http://schemas.openxmlformats.org/officeDocument/2006/relationships/customXmlProps" Target="itemProps17.xml"/></Relationships>
</file>

<file path=customXml/_rels/item18.xml.rels><?xml version="1.0" encoding="UTF-8" standalone="yes"?>
<Relationships xmlns="http://schemas.openxmlformats.org/package/2006/relationships"><Relationship Id="rId1" Type="http://schemas.openxmlformats.org/officeDocument/2006/relationships/customXmlProps" Target="itemProps18.xml"/></Relationships>
</file>

<file path=customXml/_rels/item19.xml.rels><?xml version="1.0" encoding="UTF-8" standalone="yes"?>
<Relationships xmlns="http://schemas.openxmlformats.org/package/2006/relationships"><Relationship Id="rId1" Type="http://schemas.openxmlformats.org/officeDocument/2006/relationships/customXmlProps" Target="itemProps19.xml"/></Relationships>
</file>

<file path=customXml/_rels/item20.xml.rels><?xml version="1.0" encoding="UTF-8" standalone="yes"?>
<Relationships xmlns="http://schemas.openxmlformats.org/package/2006/relationships"><Relationship Id="rId1" Type="http://schemas.openxmlformats.org/officeDocument/2006/relationships/customXmlProps" Target="itemProps20.xml"/></Relationships>
</file>

<file path=customXml/_rels/item21.xml.rels><?xml version="1.0" encoding="UTF-8" standalone="yes"?>
<Relationships xmlns="http://schemas.openxmlformats.org/package/2006/relationships"><Relationship Id="rId1" Type="http://schemas.openxmlformats.org/officeDocument/2006/relationships/customXmlProps" Target="itemProps21.xml"/></Relationships>
</file>

<file path=customXml/_rels/item22.xml.rels><?xml version="1.0" encoding="UTF-8" standalone="yes"?>
<Relationships xmlns="http://schemas.openxmlformats.org/package/2006/relationships"><Relationship Id="rId1" Type="http://schemas.openxmlformats.org/officeDocument/2006/relationships/customXmlProps" Target="itemProps22.xml"/></Relationships>
</file>

<file path=customXml/_rels/item23.xml.rels><?xml version="1.0" encoding="UTF-8" standalone="yes"?>
<Relationships xmlns="http://schemas.openxmlformats.org/package/2006/relationships"><Relationship Id="rId1" Type="http://schemas.openxmlformats.org/officeDocument/2006/relationships/customXmlProps" Target="itemProps23.xml"/></Relationships>
</file>

<file path=customXml/_rels/item24.xml.rels><?xml version="1.0" encoding="UTF-8" standalone="yes"?>
<Relationships xmlns="http://schemas.openxmlformats.org/package/2006/relationships"><Relationship Id="rId1" Type="http://schemas.openxmlformats.org/officeDocument/2006/relationships/customXmlProps" Target="itemProps24.xml"/></Relationships>
</file>

<file path=customXml/_rels/item25.xml.rels><?xml version="1.0" encoding="UTF-8" standalone="yes"?>
<Relationships xmlns="http://schemas.openxmlformats.org/package/2006/relationships"><Relationship Id="rId1" Type="http://schemas.openxmlformats.org/officeDocument/2006/relationships/customXmlProps" Target="itemProps25.xml"/></Relationships>
</file>

<file path=customXml/_rels/item26.xml.rels><?xml version="1.0" encoding="UTF-8" standalone="yes"?>
<Relationships xmlns="http://schemas.openxmlformats.org/package/2006/relationships"><Relationship Id="rId1" Type="http://schemas.openxmlformats.org/officeDocument/2006/relationships/customXmlProps" Target="itemProps26.xml"/></Relationships>
</file>

<file path=customXml/_rels/item27.xml.rels><?xml version="1.0" encoding="UTF-8" standalone="yes"?>
<Relationships xmlns="http://schemas.openxmlformats.org/package/2006/relationships"><Relationship Id="rId1" Type="http://schemas.openxmlformats.org/officeDocument/2006/relationships/customXmlProps" Target="itemProps27.xml"/></Relationships>
</file>

<file path=customXml/_rels/item28.xml.rels><?xml version="1.0" encoding="UTF-8" standalone="yes"?>
<Relationships xmlns="http://schemas.openxmlformats.org/package/2006/relationships"><Relationship Id="rId1" Type="http://schemas.openxmlformats.org/officeDocument/2006/relationships/customXmlProps" Target="itemProps28.xml"/></Relationships>
</file>

<file path=customXml/_rels/item29.xml.rels><?xml version="1.0" encoding="UTF-8" standalone="yes"?>
<Relationships xmlns="http://schemas.openxmlformats.org/package/2006/relationships"><Relationship Id="rId1" Type="http://schemas.openxmlformats.org/officeDocument/2006/relationships/customXmlProps" Target="itemProps29.xml"/></Relationships>
</file>

<file path=customXml/_rels/item30.xml.rels><?xml version="1.0" encoding="UTF-8" standalone="yes"?>
<Relationships xmlns="http://schemas.openxmlformats.org/package/2006/relationships"><Relationship Id="rId1" Type="http://schemas.openxmlformats.org/officeDocument/2006/relationships/customXmlProps" Target="itemProps30.xml"/></Relationships>
</file>

<file path=customXml/_rels/item31.xml.rels><?xml version="1.0" encoding="UTF-8" standalone="yes"?>
<Relationships xmlns="http://schemas.openxmlformats.org/package/2006/relationships"><Relationship Id="rId1" Type="http://schemas.openxmlformats.org/officeDocument/2006/relationships/customXmlProps" Target="itemProps31.xml"/></Relationships>
</file>

<file path=customXml/_rels/item32.xml.rels><?xml version="1.0" encoding="UTF-8" standalone="yes"?>
<Relationships xmlns="http://schemas.openxmlformats.org/package/2006/relationships"><Relationship Id="rId1" Type="http://schemas.openxmlformats.org/officeDocument/2006/relationships/customXmlProps" Target="itemProps32.xml"/></Relationships>
</file>

<file path=customXml/_rels/item33.xml.rels><?xml version="1.0" encoding="UTF-8" standalone="yes"?>
<Relationships xmlns="http://schemas.openxmlformats.org/package/2006/relationships"><Relationship Id="rId1" Type="http://schemas.openxmlformats.org/officeDocument/2006/relationships/customXmlProps" Target="itemProps33.xml"/></Relationships>
</file>

<file path=customXml/_rels/item34.xml.rels><?xml version="1.0" encoding="UTF-8" standalone="yes"?>
<Relationships xmlns="http://schemas.openxmlformats.org/package/2006/relationships"><Relationship Id="rId1" Type="http://schemas.openxmlformats.org/officeDocument/2006/relationships/customXmlProps" Target="itemProps34.xml"/></Relationships>
</file>

<file path=customXml/_rels/item35.xml.rels><?xml version="1.0" encoding="UTF-8" standalone="yes"?>
<Relationships xmlns="http://schemas.openxmlformats.org/package/2006/relationships"><Relationship Id="rId1" Type="http://schemas.openxmlformats.org/officeDocument/2006/relationships/customXmlProps" Target="itemProps35.xml"/></Relationships>
</file>

<file path=customXml/_rels/item36.xml.rels><?xml version="1.0" encoding="UTF-8" standalone="yes"?>
<Relationships xmlns="http://schemas.openxmlformats.org/package/2006/relationships"><Relationship Id="rId1" Type="http://schemas.openxmlformats.org/officeDocument/2006/relationships/customXmlProps" Target="itemProps36.xml"/></Relationships>
</file>

<file path=customXml/_rels/item37.xml.rels><?xml version="1.0" encoding="UTF-8" standalone="yes"?>
<Relationships xmlns="http://schemas.openxmlformats.org/package/2006/relationships"><Relationship Id="rId1" Type="http://schemas.openxmlformats.org/officeDocument/2006/relationships/customXmlProps" Target="itemProps37.xml"/></Relationships>
</file>

<file path=customXml/_rels/item38.xml.rels><?xml version="1.0" encoding="UTF-8" standalone="yes"?>
<Relationships xmlns="http://schemas.openxmlformats.org/package/2006/relationships"><Relationship Id="rId1" Type="http://schemas.openxmlformats.org/officeDocument/2006/relationships/customXmlProps" Target="itemProps38.xml"/></Relationships>
</file>

<file path=customXml/_rels/item39.xml.rels><?xml version="1.0" encoding="UTF-8" standalone="yes"?>
<Relationships xmlns="http://schemas.openxmlformats.org/package/2006/relationships"><Relationship Id="rId1" Type="http://schemas.openxmlformats.org/officeDocument/2006/relationships/customXmlProps" Target="itemProps39.xml"/></Relationships>
</file>

<file path=customXml/_rels/item40.xml.rels><?xml version="1.0" encoding="UTF-8" standalone="yes"?>
<Relationships xmlns="http://schemas.openxmlformats.org/package/2006/relationships"><Relationship Id="rId1" Type="http://schemas.openxmlformats.org/officeDocument/2006/relationships/customXmlProps" Target="itemProps40.xml"/></Relationships>
</file>

<file path=customXml/_rels/item41.xml.rels><?xml version="1.0" encoding="UTF-8" standalone="yes"?>
<Relationships xmlns="http://schemas.openxmlformats.org/package/2006/relationships"><Relationship Id="rId1" Type="http://schemas.openxmlformats.org/officeDocument/2006/relationships/customXmlProps" Target="itemProps41.xml"/></Relationships>
</file>

<file path=customXml/_rels/item42.xml.rels><?xml version="1.0" encoding="UTF-8" standalone="yes"?>
<Relationships xmlns="http://schemas.openxmlformats.org/package/2006/relationships"><Relationship Id="rId1" Type="http://schemas.openxmlformats.org/officeDocument/2006/relationships/customXmlProps" Target="itemProps42.xml"/></Relationships>
</file>

<file path=customXml/_rels/item43.xml.rels><?xml version="1.0" encoding="UTF-8" standalone="yes"?>
<Relationships xmlns="http://schemas.openxmlformats.org/package/2006/relationships"><Relationship Id="rId1" Type="http://schemas.openxmlformats.org/officeDocument/2006/relationships/customXmlProps" Target="itemProps43.xml"/></Relationships>
</file>

<file path=customXml/_rels/item44.xml.rels><?xml version="1.0" encoding="UTF-8" standalone="yes"?>
<Relationships xmlns="http://schemas.openxmlformats.org/package/2006/relationships"><Relationship Id="rId1" Type="http://schemas.openxmlformats.org/officeDocument/2006/relationships/customXmlProps" Target="itemProps44.xml"/></Relationships>
</file>

<file path=customXml/_rels/item45.xml.rels><?xml version="1.0" encoding="UTF-8" standalone="yes"?>
<Relationships xmlns="http://schemas.openxmlformats.org/package/2006/relationships"><Relationship Id="rId1" Type="http://schemas.openxmlformats.org/officeDocument/2006/relationships/customXmlProps" Target="itemProps45.xml"/></Relationships>
</file>

<file path=customXml/_rels/item46.xml.rels><?xml version="1.0" encoding="UTF-8" standalone="yes"?>
<Relationships xmlns="http://schemas.openxmlformats.org/package/2006/relationships"><Relationship Id="rId1" Type="http://schemas.openxmlformats.org/officeDocument/2006/relationships/customXmlProps" Target="itemProps46.xml"/></Relationships>
</file>

<file path=customXml/_rels/item47.xml.rels><?xml version="1.0" encoding="UTF-8" standalone="yes"?>
<Relationships xmlns="http://schemas.openxmlformats.org/package/2006/relationships"><Relationship Id="rId1" Type="http://schemas.openxmlformats.org/officeDocument/2006/relationships/customXmlProps" Target="itemProps47.xml"/></Relationships>
</file>

<file path=customXml/_rels/item48.xml.rels><?xml version="1.0" encoding="UTF-8" standalone="yes"?>
<Relationships xmlns="http://schemas.openxmlformats.org/package/2006/relationships"><Relationship Id="rId1" Type="http://schemas.openxmlformats.org/officeDocument/2006/relationships/customXmlProps" Target="itemProps48.xml"/></Relationships>
</file>

<file path=customXml/_rels/item49.xml.rels><?xml version="1.0" encoding="UTF-8" standalone="yes"?>
<Relationships xmlns="http://schemas.openxmlformats.org/package/2006/relationships"><Relationship Id="rId1" Type="http://schemas.openxmlformats.org/officeDocument/2006/relationships/customXmlProps" Target="itemProps49.xml"/></Relationships>
</file>

<file path=customXml/_rels/item50.xml.rels><?xml version="1.0" encoding="UTF-8" standalone="yes"?>
<Relationships xmlns="http://schemas.openxmlformats.org/package/2006/relationships"><Relationship Id="rId1" Type="http://schemas.openxmlformats.org/officeDocument/2006/relationships/customXmlProps" Target="itemProps50.xml"/></Relationships>
</file>

<file path=customXml/_rels/item51.xml.rels><?xml version="1.0" encoding="UTF-8" standalone="yes"?>
<Relationships xmlns="http://schemas.openxmlformats.org/package/2006/relationships"><Relationship Id="rId1" Type="http://schemas.openxmlformats.org/officeDocument/2006/relationships/customXmlProps" Target="itemProps51.xml"/></Relationships>
</file>

<file path=customXml/_rels/item52.xml.rels><?xml version="1.0" encoding="UTF-8" standalone="yes"?>
<Relationships xmlns="http://schemas.openxmlformats.org/package/2006/relationships"><Relationship Id="rId1" Type="http://schemas.openxmlformats.org/officeDocument/2006/relationships/customXmlProps" Target="itemProps52.xml"/></Relationships>
</file>

<file path=customXml/_rels/item53.xml.rels><?xml version="1.0" encoding="UTF-8" standalone="yes"?>
<Relationships xmlns="http://schemas.openxmlformats.org/package/2006/relationships"><Relationship Id="rId1" Type="http://schemas.openxmlformats.org/officeDocument/2006/relationships/customXmlProps" Target="itemProps53.xml"/></Relationships>
</file>

<file path=customXml/item1.xml>��
</file>

<file path=customXml/item2.xml>��
</file>

<file path=customXml/item3.xml>��
</file>

<file path=customXml/item4.xml>��
</file>

<file path=customXml/item5.xml>��
</file>

<file path=customXml/item6.xml>��
</file>

<file path=customXml/item7.xml>��
</file>

<file path=customXml/item8.xml>��
</file>

<file path=customXml/item9.xml>��
</file>

<file path=customXml/item10.xml>��
</file>

<file path=customXml/item11.xml>��
</file>

<file path=customXml/item12.xml>��
</file>

<file path=customXml/item13.xml>��
</file>

<file path=customXml/item14.xml>��
</file>

<file path=customXml/item15.xml>��
</file>

<file path=customXml/item16.xml>��
</file>

<file path=customXml/item17.xml>��
</file>

<file path=customXml/item18.xml>��
</file>

<file path=customXml/item19.xml>��
</file>

<file path=customXml/item20.xml>��
</file>

<file path=customXml/item21.xml>��
</file>

<file path=customXml/item22.xml>��
</file>

<file path=customXml/item23.xml>��
</file>

<file path=customXml/item24.xml>��
</file>

<file path=customXml/item25.xml>��
</file>

<file path=customXml/item26.xml>��
</file>

<file path=customXml/item27.xml>��
</file>

<file path=customXml/item28.xml>��
</file>

<file path=customXml/item29.xml>��
</file>

<file path=customXml/item30.xml>��
</file>

<file path=customXml/item31.xml>��
</file>

<file path=customXml/item32.xml>��
</file>

<file path=customXml/item33.xml>��
</file>

<file path=customXml/item34.xml>��
</file>

<file path=customXml/item35.xml>��
</file>

<file path=customXml/item36.xml>��
</file>

<file path=customXml/item37.xml>��
</file>

<file path=customXml/item38.xml>��
</file>

<file path=customXml/item39.xml>��
</file>

<file path=customXml/item40.xml>��
</file>

<file path=customXml/item41.xml>��
</file>

<file path=customXml/item42.xml>��
</file>

<file path=customXml/item43.xml>��
</file>

<file path=customXml/item44.xml>��
</file>

<file path=customXml/item45.xml>��
</file>

<file path=customXml/item46.xml>��
</file>

<file path=customXml/item47.xml>��
</file>

<file path=customXml/item48.xml>��
</file>

<file path=customXml/item49.xml>��
</file>

<file path=customXml/item50.xml>��
</file>

<file path=customXml/item51.xml>��
</file>

<file path=customXml/item52.xml>��
</file>

<file path=customXml/item53.xml>��
</file>

<file path=customXml/itemProps1.xml><?xml version="1.0" encoding="utf-8"?>
<ds:datastoreItem xmlns:ds="http://schemas.openxmlformats.org/officeDocument/2006/customXml" ds:itemID="{978191B9-A515-4A4F-B388-7949F1422A98}">
  <ds:schemaRefs/>
</ds:datastoreItem>
</file>

<file path=customXml/itemProps2.xml><?xml version="1.0" encoding="utf-8"?>
<ds:datastoreItem xmlns:ds="http://schemas.openxmlformats.org/officeDocument/2006/customXml" ds:itemID="{1346310B-9209-418A-99F0-77623A9F3E23}">
  <ds:schemaRefs/>
</ds:datastoreItem>
</file>

<file path=customXml/itemProps3.xml><?xml version="1.0" encoding="utf-8"?>
<ds:datastoreItem xmlns:ds="http://schemas.openxmlformats.org/officeDocument/2006/customXml" ds:itemID="{EFC7A2C1-79A0-4F91-9DDE-645506FB1185}">
  <ds:schemaRefs/>
</ds:datastoreItem>
</file>

<file path=customXml/itemProps4.xml><?xml version="1.0" encoding="utf-8"?>
<ds:datastoreItem xmlns:ds="http://schemas.openxmlformats.org/officeDocument/2006/customXml" ds:itemID="{641DEEB2-48B0-4D7F-8A21-0B1839B5CC88}">
  <ds:schemaRefs/>
</ds:datastoreItem>
</file>

<file path=customXml/itemProps5.xml><?xml version="1.0" encoding="utf-8"?>
<ds:datastoreItem xmlns:ds="http://schemas.openxmlformats.org/officeDocument/2006/customXml" ds:itemID="{1DA924DC-8BF0-487A-8BE5-DAC84B1F2569}">
  <ds:schemaRefs/>
</ds:datastoreItem>
</file>

<file path=customXml/itemProps6.xml><?xml version="1.0" encoding="utf-8"?>
<ds:datastoreItem xmlns:ds="http://schemas.openxmlformats.org/officeDocument/2006/customXml" ds:itemID="{E1ED5A8B-37FE-44F6-9F66-C5D4104DFF00}">
  <ds:schemaRefs/>
</ds:datastoreItem>
</file>

<file path=customXml/itemProps7.xml><?xml version="1.0" encoding="utf-8"?>
<ds:datastoreItem xmlns:ds="http://schemas.openxmlformats.org/officeDocument/2006/customXml" ds:itemID="{883E104B-A9AE-4FA0-956D-E99AAF84C5BB}">
  <ds:schemaRefs/>
</ds:datastoreItem>
</file>

<file path=customXml/itemProps8.xml><?xml version="1.0" encoding="utf-8"?>
<ds:datastoreItem xmlns:ds="http://schemas.openxmlformats.org/officeDocument/2006/customXml" ds:itemID="{451CA083-C604-4F51-A026-19B718A2F9DF}">
  <ds:schemaRefs/>
</ds:datastoreItem>
</file>

<file path=customXml/itemProps9.xml><?xml version="1.0" encoding="utf-8"?>
<ds:datastoreItem xmlns:ds="http://schemas.openxmlformats.org/officeDocument/2006/customXml" ds:itemID="{96476D6A-3B4A-4D79-A761-C8106F4BFAA5}">
  <ds:schemaRefs/>
</ds:datastoreItem>
</file>

<file path=customXml/itemProps10.xml><?xml version="1.0" encoding="utf-8"?>
<ds:datastoreItem xmlns:ds="http://schemas.openxmlformats.org/officeDocument/2006/customXml" ds:itemID="{63B2A6A4-2C95-467D-B0A9-880C6C2D91E1}">
  <ds:schemaRefs/>
</ds:datastoreItem>
</file>

<file path=customXml/itemProps11.xml><?xml version="1.0" encoding="utf-8"?>
<ds:datastoreItem xmlns:ds="http://schemas.openxmlformats.org/officeDocument/2006/customXml" ds:itemID="{5BCB3284-0544-4F30-9174-4FD1E956E919}">
  <ds:schemaRefs/>
</ds:datastoreItem>
</file>

<file path=customXml/itemProps12.xml><?xml version="1.0" encoding="utf-8"?>
<ds:datastoreItem xmlns:ds="http://schemas.openxmlformats.org/officeDocument/2006/customXml" ds:itemID="{79879110-9EB4-4580-8666-114BBF73CC5E}">
  <ds:schemaRefs/>
</ds:datastoreItem>
</file>

<file path=customXml/itemProps13.xml><?xml version="1.0" encoding="utf-8"?>
<ds:datastoreItem xmlns:ds="http://schemas.openxmlformats.org/officeDocument/2006/customXml" ds:itemID="{89FA1A30-F403-49E6-9D7C-ED89AF30F4FA}">
  <ds:schemaRefs/>
</ds:datastoreItem>
</file>

<file path=customXml/itemProps14.xml><?xml version="1.0" encoding="utf-8"?>
<ds:datastoreItem xmlns:ds="http://schemas.openxmlformats.org/officeDocument/2006/customXml" ds:itemID="{60D241B7-DA67-46CC-807C-7AB3ED4D5000}">
  <ds:schemaRefs/>
</ds:datastoreItem>
</file>

<file path=customXml/itemProps15.xml><?xml version="1.0" encoding="utf-8"?>
<ds:datastoreItem xmlns:ds="http://schemas.openxmlformats.org/officeDocument/2006/customXml" ds:itemID="{38E1FAD9-AC88-4072-A629-A8EE0787CE86}">
  <ds:schemaRefs/>
</ds:datastoreItem>
</file>

<file path=customXml/itemProps16.xml><?xml version="1.0" encoding="utf-8"?>
<ds:datastoreItem xmlns:ds="http://schemas.openxmlformats.org/officeDocument/2006/customXml" ds:itemID="{47DE6024-D17A-4CEE-8F0F-567BEB4FF582}">
  <ds:schemaRefs>
    <ds:schemaRef ds:uri="http://schemas.microsoft.com/DataMashup"/>
  </ds:schemaRefs>
</ds:datastoreItem>
</file>

<file path=customXml/itemProps17.xml><?xml version="1.0" encoding="utf-8"?>
<ds:datastoreItem xmlns:ds="http://schemas.openxmlformats.org/officeDocument/2006/customXml" ds:itemID="{F6B79F82-7F57-4674-924A-7A4EC8907E78}">
  <ds:schemaRefs/>
</ds:datastoreItem>
</file>

<file path=customXml/itemProps18.xml><?xml version="1.0" encoding="utf-8"?>
<ds:datastoreItem xmlns:ds="http://schemas.openxmlformats.org/officeDocument/2006/customXml" ds:itemID="{A5A338BD-3426-4070-B2F3-D94AD079BF44}">
  <ds:schemaRefs/>
</ds:datastoreItem>
</file>

<file path=customXml/itemProps19.xml><?xml version="1.0" encoding="utf-8"?>
<ds:datastoreItem xmlns:ds="http://schemas.openxmlformats.org/officeDocument/2006/customXml" ds:itemID="{39C8B5D2-0AD7-4C7F-AEFE-AE3292163C5E}">
  <ds:schemaRefs/>
</ds:datastoreItem>
</file>

<file path=customXml/itemProps20.xml><?xml version="1.0" encoding="utf-8"?>
<ds:datastoreItem xmlns:ds="http://schemas.openxmlformats.org/officeDocument/2006/customXml" ds:itemID="{4079A3BC-D12C-422A-BA43-2145D6BFABDB}">
  <ds:schemaRefs/>
</ds:datastoreItem>
</file>

<file path=customXml/itemProps21.xml><?xml version="1.0" encoding="utf-8"?>
<ds:datastoreItem xmlns:ds="http://schemas.openxmlformats.org/officeDocument/2006/customXml" ds:itemID="{F38CDF81-3C06-4EB2-A683-B1C6F3DDB045}">
  <ds:schemaRefs/>
</ds:datastoreItem>
</file>

<file path=customXml/itemProps22.xml><?xml version="1.0" encoding="utf-8"?>
<ds:datastoreItem xmlns:ds="http://schemas.openxmlformats.org/officeDocument/2006/customXml" ds:itemID="{1BAC5245-7DB2-49CB-82FA-3E9BF5AB47DC}">
  <ds:schemaRefs/>
</ds:datastoreItem>
</file>

<file path=customXml/itemProps23.xml><?xml version="1.0" encoding="utf-8"?>
<ds:datastoreItem xmlns:ds="http://schemas.openxmlformats.org/officeDocument/2006/customXml" ds:itemID="{C6431040-0A5B-4FFD-82E0-0DF45A3C4654}">
  <ds:schemaRefs/>
</ds:datastoreItem>
</file>

<file path=customXml/itemProps24.xml><?xml version="1.0" encoding="utf-8"?>
<ds:datastoreItem xmlns:ds="http://schemas.openxmlformats.org/officeDocument/2006/customXml" ds:itemID="{294D066F-EA6F-4B70-812B-E82080C194FF}">
  <ds:schemaRefs/>
</ds:datastoreItem>
</file>

<file path=customXml/itemProps25.xml><?xml version="1.0" encoding="utf-8"?>
<ds:datastoreItem xmlns:ds="http://schemas.openxmlformats.org/officeDocument/2006/customXml" ds:itemID="{B292478B-61F2-423C-A53F-836136FE8C7B}">
  <ds:schemaRefs/>
</ds:datastoreItem>
</file>

<file path=customXml/itemProps26.xml><?xml version="1.0" encoding="utf-8"?>
<ds:datastoreItem xmlns:ds="http://schemas.openxmlformats.org/officeDocument/2006/customXml" ds:itemID="{3A6DCE03-67A2-4F3F-BF4E-DEAE42D2720E}">
  <ds:schemaRefs/>
</ds:datastoreItem>
</file>

<file path=customXml/itemProps27.xml><?xml version="1.0" encoding="utf-8"?>
<ds:datastoreItem xmlns:ds="http://schemas.openxmlformats.org/officeDocument/2006/customXml" ds:itemID="{B654364E-C21B-4FD6-A221-BC6FD3F7BA55}">
  <ds:schemaRefs/>
</ds:datastoreItem>
</file>

<file path=customXml/itemProps28.xml><?xml version="1.0" encoding="utf-8"?>
<ds:datastoreItem xmlns:ds="http://schemas.openxmlformats.org/officeDocument/2006/customXml" ds:itemID="{C713FE03-95EB-42BA-874B-E079C73CE861}">
  <ds:schemaRefs/>
</ds:datastoreItem>
</file>

<file path=customXml/itemProps29.xml><?xml version="1.0" encoding="utf-8"?>
<ds:datastoreItem xmlns:ds="http://schemas.openxmlformats.org/officeDocument/2006/customXml" ds:itemID="{4361B45F-9812-49C6-8391-A4AD9F380FD5}">
  <ds:schemaRefs/>
</ds:datastoreItem>
</file>

<file path=customXml/itemProps30.xml><?xml version="1.0" encoding="utf-8"?>
<ds:datastoreItem xmlns:ds="http://schemas.openxmlformats.org/officeDocument/2006/customXml" ds:itemID="{AAF10020-FF6C-4DE6-9F25-C896EC279C5B}">
  <ds:schemaRefs/>
</ds:datastoreItem>
</file>

<file path=customXml/itemProps31.xml><?xml version="1.0" encoding="utf-8"?>
<ds:datastoreItem xmlns:ds="http://schemas.openxmlformats.org/officeDocument/2006/customXml" ds:itemID="{6DE17912-FC64-4C0C-9B63-F91CE306B5F8}">
  <ds:schemaRefs/>
</ds:datastoreItem>
</file>

<file path=customXml/itemProps32.xml><?xml version="1.0" encoding="utf-8"?>
<ds:datastoreItem xmlns:ds="http://schemas.openxmlformats.org/officeDocument/2006/customXml" ds:itemID="{D9256526-84B5-48BC-8694-DFB679E85839}">
  <ds:schemaRefs/>
</ds:datastoreItem>
</file>

<file path=customXml/itemProps33.xml><?xml version="1.0" encoding="utf-8"?>
<ds:datastoreItem xmlns:ds="http://schemas.openxmlformats.org/officeDocument/2006/customXml" ds:itemID="{C91A988F-04A2-47A7-9C07-600C14689209}">
  <ds:schemaRefs/>
</ds:datastoreItem>
</file>

<file path=customXml/itemProps34.xml><?xml version="1.0" encoding="utf-8"?>
<ds:datastoreItem xmlns:ds="http://schemas.openxmlformats.org/officeDocument/2006/customXml" ds:itemID="{09837ACE-C0ED-4501-BD01-F47079A2E5E0}">
  <ds:schemaRefs/>
</ds:datastoreItem>
</file>

<file path=customXml/itemProps35.xml><?xml version="1.0" encoding="utf-8"?>
<ds:datastoreItem xmlns:ds="http://schemas.openxmlformats.org/officeDocument/2006/customXml" ds:itemID="{AC6400B0-5998-491D-814B-FA44E84EDFFD}">
  <ds:schemaRefs/>
</ds:datastoreItem>
</file>

<file path=customXml/itemProps36.xml><?xml version="1.0" encoding="utf-8"?>
<ds:datastoreItem xmlns:ds="http://schemas.openxmlformats.org/officeDocument/2006/customXml" ds:itemID="{740C5420-F819-4FBA-A2A5-0426CC7FC5D1}">
  <ds:schemaRefs/>
</ds:datastoreItem>
</file>

<file path=customXml/itemProps37.xml><?xml version="1.0" encoding="utf-8"?>
<ds:datastoreItem xmlns:ds="http://schemas.openxmlformats.org/officeDocument/2006/customXml" ds:itemID="{4B5BA856-A0A5-4A07-8A6C-546EE0E37A34}">
  <ds:schemaRefs/>
</ds:datastoreItem>
</file>

<file path=customXml/itemProps38.xml><?xml version="1.0" encoding="utf-8"?>
<ds:datastoreItem xmlns:ds="http://schemas.openxmlformats.org/officeDocument/2006/customXml" ds:itemID="{1C2B4191-BCF0-4D6D-BA56-5C2F6432866C}">
  <ds:schemaRefs/>
</ds:datastoreItem>
</file>

<file path=customXml/itemProps39.xml><?xml version="1.0" encoding="utf-8"?>
<ds:datastoreItem xmlns:ds="http://schemas.openxmlformats.org/officeDocument/2006/customXml" ds:itemID="{7FA192A2-C9C3-4709-AD50-7D591832AFFA}">
  <ds:schemaRefs/>
</ds:datastoreItem>
</file>

<file path=customXml/itemProps40.xml><?xml version="1.0" encoding="utf-8"?>
<ds:datastoreItem xmlns:ds="http://schemas.openxmlformats.org/officeDocument/2006/customXml" ds:itemID="{26E3C934-CA20-4224-BFEE-DB1953F563BE}">
  <ds:schemaRefs/>
</ds:datastoreItem>
</file>

<file path=customXml/itemProps41.xml><?xml version="1.0" encoding="utf-8"?>
<ds:datastoreItem xmlns:ds="http://schemas.openxmlformats.org/officeDocument/2006/customXml" ds:itemID="{C0375E4E-C931-49A3-9A7D-1F01C2023530}">
  <ds:schemaRefs/>
</ds:datastoreItem>
</file>

<file path=customXml/itemProps42.xml><?xml version="1.0" encoding="utf-8"?>
<ds:datastoreItem xmlns:ds="http://schemas.openxmlformats.org/officeDocument/2006/customXml" ds:itemID="{941CD21F-43BE-4F48-981C-93F246C341E2}">
  <ds:schemaRefs/>
</ds:datastoreItem>
</file>

<file path=customXml/itemProps43.xml><?xml version="1.0" encoding="utf-8"?>
<ds:datastoreItem xmlns:ds="http://schemas.openxmlformats.org/officeDocument/2006/customXml" ds:itemID="{DF8E6BD4-E22F-425D-AEFC-1026B1B7CA38}">
  <ds:schemaRefs/>
</ds:datastoreItem>
</file>

<file path=customXml/itemProps44.xml><?xml version="1.0" encoding="utf-8"?>
<ds:datastoreItem xmlns:ds="http://schemas.openxmlformats.org/officeDocument/2006/customXml" ds:itemID="{03533454-92D9-478B-AC05-8F1485E43D6F}">
  <ds:schemaRefs/>
</ds:datastoreItem>
</file>

<file path=customXml/itemProps45.xml><?xml version="1.0" encoding="utf-8"?>
<ds:datastoreItem xmlns:ds="http://schemas.openxmlformats.org/officeDocument/2006/customXml" ds:itemID="{FE2F672E-2227-4964-A493-12A1B0DD92A7}">
  <ds:schemaRefs/>
</ds:datastoreItem>
</file>

<file path=customXml/itemProps46.xml><?xml version="1.0" encoding="utf-8"?>
<ds:datastoreItem xmlns:ds="http://schemas.openxmlformats.org/officeDocument/2006/customXml" ds:itemID="{4030B7FC-47C6-4B75-876F-AD23AED35A24}">
  <ds:schemaRefs/>
</ds:datastoreItem>
</file>

<file path=customXml/itemProps47.xml><?xml version="1.0" encoding="utf-8"?>
<ds:datastoreItem xmlns:ds="http://schemas.openxmlformats.org/officeDocument/2006/customXml" ds:itemID="{8BBC74A5-FB1E-4A77-A17F-C0D617A62073}">
  <ds:schemaRefs/>
</ds:datastoreItem>
</file>

<file path=customXml/itemProps48.xml><?xml version="1.0" encoding="utf-8"?>
<ds:datastoreItem xmlns:ds="http://schemas.openxmlformats.org/officeDocument/2006/customXml" ds:itemID="{17FCDC55-AC18-404E-9D07-D6A95B223241}">
  <ds:schemaRefs/>
</ds:datastoreItem>
</file>

<file path=customXml/itemProps49.xml><?xml version="1.0" encoding="utf-8"?>
<ds:datastoreItem xmlns:ds="http://schemas.openxmlformats.org/officeDocument/2006/customXml" ds:itemID="{6F7BB25D-E99A-4A25-99CC-20A697DB4915}">
  <ds:schemaRefs/>
</ds:datastoreItem>
</file>

<file path=customXml/itemProps50.xml><?xml version="1.0" encoding="utf-8"?>
<ds:datastoreItem xmlns:ds="http://schemas.openxmlformats.org/officeDocument/2006/customXml" ds:itemID="{5A7E33DA-F548-49AB-AC88-899929419C9C}">
  <ds:schemaRefs/>
</ds:datastoreItem>
</file>

<file path=customXml/itemProps51.xml><?xml version="1.0" encoding="utf-8"?>
<ds:datastoreItem xmlns:ds="http://schemas.openxmlformats.org/officeDocument/2006/customXml" ds:itemID="{14CD061B-B3DC-49E1-B3AE-55F1F6F735F7}">
  <ds:schemaRefs/>
</ds:datastoreItem>
</file>

<file path=customXml/itemProps52.xml><?xml version="1.0" encoding="utf-8"?>
<ds:datastoreItem xmlns:ds="http://schemas.openxmlformats.org/officeDocument/2006/customXml" ds:itemID="{793CEBF2-097B-496F-B7A6-20A82A0BCF5E}">
  <ds:schemaRefs/>
</ds:datastoreItem>
</file>

<file path=customXml/itemProps53.xml><?xml version="1.0" encoding="utf-8"?>
<ds:datastoreItem xmlns:ds="http://schemas.openxmlformats.org/officeDocument/2006/customXml" ds:itemID="{29371E30-1D9A-4C92-9C1D-59D17C12DE1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vt:i4>
      </vt:variant>
    </vt:vector>
  </HeadingPairs>
  <TitlesOfParts>
    <vt:vector size="15" baseType="lpstr">
      <vt:lpstr>Welcome</vt:lpstr>
      <vt:lpstr>Employee - Metrics</vt:lpstr>
      <vt:lpstr>Employee - Charts</vt:lpstr>
      <vt:lpstr>Employee Data</vt:lpstr>
      <vt:lpstr>Category - Metrics</vt:lpstr>
      <vt:lpstr>Category Data</vt:lpstr>
      <vt:lpstr>Customers</vt:lpstr>
      <vt:lpstr>Categories</vt:lpstr>
      <vt:lpstr>Employees</vt:lpstr>
      <vt:lpstr>OrderDetails</vt:lpstr>
      <vt:lpstr>Orders</vt:lpstr>
      <vt:lpstr>Products</vt:lpstr>
      <vt:lpstr>Shippers</vt:lpstr>
      <vt:lpstr>Suppliers</vt:lpstr>
      <vt:lpstr>SunburstTotalSales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Raks2003@aol.com</dc:creator>
  <cp:lastModifiedBy>Computer</cp:lastModifiedBy>
  <dcterms:created xsi:type="dcterms:W3CDTF">2022-03-03T10:10:55Z</dcterms:created>
  <dcterms:modified xsi:type="dcterms:W3CDTF">2022-03-16T13:56:52Z</dcterms:modified>
</cp:coreProperties>
</file>